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Hp\Desktop\"/>
    </mc:Choice>
  </mc:AlternateContent>
  <xr:revisionPtr revIDLastSave="0" documentId="13_ncr:1_{DDB74CBD-70F9-4B8A-96FE-1C727AD1A7C7}" xr6:coauthVersionLast="47" xr6:coauthVersionMax="47" xr10:uidLastSave="{00000000-0000-0000-0000-000000000000}"/>
  <workbookProtection lockStructure="1"/>
  <bookViews>
    <workbookView xWindow="-120" yWindow="-120" windowWidth="20730" windowHeight="11310" xr2:uid="{96CEE801-AF4D-4CF7-9F45-8E91F679E6C6}"/>
  </bookViews>
  <sheets>
    <sheet name="DASHBOARD" sheetId="16" r:id="rId1"/>
    <sheet name="TOTAL CARD ISSUED" sheetId="7" r:id="rId2"/>
    <sheet name="MOBILE APP ENROLLMENT" sheetId="12" r:id="rId3"/>
    <sheet name="ACTIVE CREDIT CARD" sheetId="13" r:id="rId4"/>
    <sheet name="USSD ENROLLMENT" sheetId="14" r:id="rId5"/>
    <sheet name="PIVOT (RAW)" sheetId="17" r:id="rId6"/>
  </sheets>
  <definedNames>
    <definedName name="_xlnm._FilterDatabase" localSheetId="3" hidden="1">'ACTIVE CREDIT CARD'!$A$1:$H$28</definedName>
    <definedName name="_xlnm._FilterDatabase" localSheetId="2" hidden="1">'MOBILE APP ENROLLMENT'!$A$1:$J$32</definedName>
    <definedName name="_xlnm._FilterDatabase" localSheetId="4" hidden="1">'USSD ENROLLMENT'!$A$1:$I$36</definedName>
    <definedName name="_xlcn.WorksheetConnection_TOTALCARDISSUANCENCQ22022.xlsxTable41" hidden="1">Table4[]</definedName>
    <definedName name="ExternalData_1" localSheetId="1" hidden="1">'TOTAL CARD ISSUED'!$B$1:$Q$211</definedName>
    <definedName name="_xlnm.Print_Area" localSheetId="0">DASHBOARD!$A$1:$AC$57</definedName>
  </definedNames>
  <calcPr calcId="181029"/>
  <pivotCaches>
    <pivotCache cacheId="0" r:id="rId7"/>
    <pivotCache cacheId="1" r:id="rId8"/>
    <pivotCache cacheId="2" r:id="rId9"/>
    <pivotCache cacheId="3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4" name="Table4" connection="WorksheetConnection_TOTAL CARD ISSUANCE - NC - Q2 - 2022.xlsx!Table4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7" l="1"/>
  <c r="H4" i="7"/>
  <c r="H5" i="7"/>
  <c r="H6" i="7"/>
  <c r="H7" i="7"/>
  <c r="H8" i="7"/>
  <c r="H9" i="7"/>
  <c r="H10" i="7"/>
  <c r="H11" i="7"/>
  <c r="H12" i="7"/>
  <c r="H13" i="7"/>
  <c r="H14" i="7"/>
  <c r="H15" i="7"/>
  <c r="H16" i="7"/>
  <c r="H17" i="7"/>
  <c r="H18" i="7"/>
  <c r="H19" i="7"/>
  <c r="H20" i="7"/>
  <c r="H21" i="7"/>
  <c r="H22" i="7"/>
  <c r="H23" i="7"/>
  <c r="H24" i="7"/>
  <c r="H25" i="7"/>
  <c r="H26" i="7"/>
  <c r="H27" i="7"/>
  <c r="H28" i="7"/>
  <c r="H29" i="7"/>
  <c r="H30" i="7"/>
  <c r="H31" i="7"/>
  <c r="H32" i="7"/>
  <c r="H33" i="7"/>
  <c r="H34" i="7"/>
  <c r="H35" i="7"/>
  <c r="H36" i="7"/>
  <c r="H37" i="7"/>
  <c r="H38" i="7"/>
  <c r="H39" i="7"/>
  <c r="H40" i="7"/>
  <c r="H41" i="7"/>
  <c r="H42" i="7"/>
  <c r="H43" i="7"/>
  <c r="H44" i="7"/>
  <c r="H45" i="7"/>
  <c r="H46" i="7"/>
  <c r="H47" i="7"/>
  <c r="H48" i="7"/>
  <c r="H49" i="7"/>
  <c r="H50" i="7"/>
  <c r="H51" i="7"/>
  <c r="H52" i="7"/>
  <c r="H53" i="7"/>
  <c r="H54" i="7"/>
  <c r="H55" i="7"/>
  <c r="H56" i="7"/>
  <c r="H57" i="7"/>
  <c r="H58" i="7"/>
  <c r="H59" i="7"/>
  <c r="H60" i="7"/>
  <c r="H61" i="7"/>
  <c r="H62" i="7"/>
  <c r="H63" i="7"/>
  <c r="H64" i="7"/>
  <c r="H65" i="7"/>
  <c r="H66" i="7"/>
  <c r="H67" i="7"/>
  <c r="H68" i="7"/>
  <c r="H69" i="7"/>
  <c r="H70" i="7"/>
  <c r="H71" i="7"/>
  <c r="H72" i="7"/>
  <c r="H73" i="7"/>
  <c r="H74" i="7"/>
  <c r="H75" i="7"/>
  <c r="H76" i="7"/>
  <c r="H77" i="7"/>
  <c r="H78" i="7"/>
  <c r="H79" i="7"/>
  <c r="H80" i="7"/>
  <c r="H81" i="7"/>
  <c r="H82" i="7"/>
  <c r="H83" i="7"/>
  <c r="H84" i="7"/>
  <c r="H85" i="7"/>
  <c r="H86" i="7"/>
  <c r="H87" i="7"/>
  <c r="H88" i="7"/>
  <c r="H89" i="7"/>
  <c r="H90" i="7"/>
  <c r="H91" i="7"/>
  <c r="H92" i="7"/>
  <c r="H93" i="7"/>
  <c r="H94" i="7"/>
  <c r="H95" i="7"/>
  <c r="H96" i="7"/>
  <c r="H97" i="7"/>
  <c r="H98" i="7"/>
  <c r="H99" i="7"/>
  <c r="H100" i="7"/>
  <c r="H101" i="7"/>
  <c r="H102" i="7"/>
  <c r="H103" i="7"/>
  <c r="H104" i="7"/>
  <c r="H105" i="7"/>
  <c r="H106" i="7"/>
  <c r="H107" i="7"/>
  <c r="H108" i="7"/>
  <c r="H109" i="7"/>
  <c r="H110" i="7"/>
  <c r="H111" i="7"/>
  <c r="H112" i="7"/>
  <c r="H113" i="7"/>
  <c r="H114" i="7"/>
  <c r="H115" i="7"/>
  <c r="H116" i="7"/>
  <c r="H117" i="7"/>
  <c r="H118" i="7"/>
  <c r="H119" i="7"/>
  <c r="H120" i="7"/>
  <c r="H121" i="7"/>
  <c r="H122" i="7"/>
  <c r="H123" i="7"/>
  <c r="H124" i="7"/>
  <c r="H125" i="7"/>
  <c r="H126" i="7"/>
  <c r="H127" i="7"/>
  <c r="H128" i="7"/>
  <c r="H129" i="7"/>
  <c r="H130" i="7"/>
  <c r="H131" i="7"/>
  <c r="H132" i="7"/>
  <c r="H133" i="7"/>
  <c r="H134" i="7"/>
  <c r="H135" i="7"/>
  <c r="H136" i="7"/>
  <c r="H137" i="7"/>
  <c r="H138" i="7"/>
  <c r="H139" i="7"/>
  <c r="H140" i="7"/>
  <c r="H141" i="7"/>
  <c r="H142" i="7"/>
  <c r="H143" i="7"/>
  <c r="H144" i="7"/>
  <c r="H145" i="7"/>
  <c r="H146" i="7"/>
  <c r="H147" i="7"/>
  <c r="H148" i="7"/>
  <c r="H149" i="7"/>
  <c r="H150" i="7"/>
  <c r="H151" i="7"/>
  <c r="H152" i="7"/>
  <c r="H153" i="7"/>
  <c r="H154" i="7"/>
  <c r="H155" i="7"/>
  <c r="H156" i="7"/>
  <c r="H157" i="7"/>
  <c r="H158" i="7"/>
  <c r="H159" i="7"/>
  <c r="H160" i="7"/>
  <c r="H161" i="7"/>
  <c r="H162" i="7"/>
  <c r="H163" i="7"/>
  <c r="H164" i="7"/>
  <c r="H165" i="7"/>
  <c r="H166" i="7"/>
  <c r="H167" i="7"/>
  <c r="H168" i="7"/>
  <c r="H169" i="7"/>
  <c r="H170" i="7"/>
  <c r="H171" i="7"/>
  <c r="H172" i="7"/>
  <c r="H173" i="7"/>
  <c r="H174" i="7"/>
  <c r="H175" i="7"/>
  <c r="H176" i="7"/>
  <c r="H177" i="7"/>
  <c r="H178" i="7"/>
  <c r="H179" i="7"/>
  <c r="H180" i="7"/>
  <c r="H181" i="7"/>
  <c r="H182" i="7"/>
  <c r="H183" i="7"/>
  <c r="H184" i="7"/>
  <c r="H185" i="7"/>
  <c r="H186" i="7"/>
  <c r="H187" i="7"/>
  <c r="H188" i="7"/>
  <c r="H189" i="7"/>
  <c r="H190" i="7"/>
  <c r="H191" i="7"/>
  <c r="H192" i="7"/>
  <c r="H193" i="7"/>
  <c r="H194" i="7"/>
  <c r="H195" i="7"/>
  <c r="H196" i="7"/>
  <c r="H197" i="7"/>
  <c r="H198" i="7"/>
  <c r="H199" i="7"/>
  <c r="H200" i="7"/>
  <c r="H201" i="7"/>
  <c r="H202" i="7"/>
  <c r="H203" i="7"/>
  <c r="H204" i="7"/>
  <c r="H205" i="7"/>
  <c r="H206" i="7"/>
  <c r="H207" i="7"/>
  <c r="H208" i="7"/>
  <c r="H209" i="7"/>
  <c r="H210" i="7"/>
  <c r="H211" i="7"/>
  <c r="H2" i="7"/>
  <c r="J36" i="14"/>
  <c r="F36" i="14"/>
  <c r="J35" i="14"/>
  <c r="F35" i="14"/>
  <c r="J34" i="14"/>
  <c r="F34" i="14"/>
  <c r="J33" i="14"/>
  <c r="F33" i="14"/>
  <c r="J32" i="14"/>
  <c r="F32" i="14"/>
  <c r="J31" i="14"/>
  <c r="F31" i="14"/>
  <c r="J30" i="14"/>
  <c r="F30" i="14"/>
  <c r="J29" i="14"/>
  <c r="F29" i="14"/>
  <c r="J28" i="14"/>
  <c r="F28" i="14"/>
  <c r="J27" i="14"/>
  <c r="F27" i="14"/>
  <c r="J26" i="14"/>
  <c r="F26" i="14"/>
  <c r="J25" i="14"/>
  <c r="F25" i="14"/>
  <c r="J24" i="14"/>
  <c r="F24" i="14"/>
  <c r="J23" i="14"/>
  <c r="F23" i="14"/>
  <c r="J22" i="14"/>
  <c r="F22" i="14"/>
  <c r="J21" i="14"/>
  <c r="F21" i="14"/>
  <c r="J20" i="14"/>
  <c r="F20" i="14"/>
  <c r="J19" i="14"/>
  <c r="F19" i="14"/>
  <c r="J18" i="14"/>
  <c r="F18" i="14"/>
  <c r="J17" i="14"/>
  <c r="F17" i="14"/>
  <c r="J16" i="14"/>
  <c r="F16" i="14"/>
  <c r="J15" i="14"/>
  <c r="F15" i="14"/>
  <c r="J14" i="14"/>
  <c r="F14" i="14"/>
  <c r="J13" i="14"/>
  <c r="F13" i="14"/>
  <c r="J12" i="14"/>
  <c r="F12" i="14"/>
  <c r="J11" i="14"/>
  <c r="F11" i="14"/>
  <c r="J10" i="14"/>
  <c r="F10" i="14"/>
  <c r="J9" i="14"/>
  <c r="F9" i="14"/>
  <c r="J8" i="14"/>
  <c r="F8" i="14"/>
  <c r="J7" i="14"/>
  <c r="F7" i="14"/>
  <c r="J6" i="14"/>
  <c r="F6" i="14"/>
  <c r="J5" i="14"/>
  <c r="F5" i="14"/>
  <c r="J4" i="14"/>
  <c r="F4" i="14"/>
  <c r="J3" i="14"/>
  <c r="F3" i="14"/>
  <c r="J2" i="14"/>
  <c r="F2" i="1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797E7C8-D070-4805-925A-C4EBA56E7D82}" keepAlive="1" name="Query - Query1" description="Connection to the 'Query1' query in the workbook." type="5" refreshedVersion="7" background="1" saveData="1">
    <dbPr connection="Provider=Microsoft.Mashup.OleDb.1;Data Source=$Workbook$;Location=Query1;Extended Properties=&quot;&quot;" command="SELECT * FROM [Query1]"/>
  </connection>
  <connection id="2" xr16:uid="{61ADAF3E-A3A8-43BC-A6C6-8D7EBDC15806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54D3A144-9323-45A8-ACD2-6C9FE51FD465}" name="WorksheetConnection_TOTAL CARD ISSUANCE - NC - Q2 - 2022.xlsx!Table4" type="102" refreshedVersion="8" minRefreshableVersion="5">
    <extLst>
      <ext xmlns:x15="http://schemas.microsoft.com/office/spreadsheetml/2010/11/main" uri="{DE250136-89BD-433C-8126-D09CA5730AF9}">
        <x15:connection id="Table4">
          <x15:rangePr sourceName="_xlcn.WorksheetConnection_TOTALCARDISSUANCENCQ22022.xlsxTable41"/>
        </x15:connection>
      </ext>
    </extLst>
  </connection>
</connections>
</file>

<file path=xl/sharedStrings.xml><?xml version="1.0" encoding="utf-8"?>
<sst xmlns="http://schemas.openxmlformats.org/spreadsheetml/2006/main" count="962" uniqueCount="87">
  <si>
    <t>GROUP</t>
  </si>
  <si>
    <t>PLAT MAST</t>
  </si>
  <si>
    <t xml:space="preserve">VERVE </t>
  </si>
  <si>
    <t>VISA DEBIT</t>
  </si>
  <si>
    <t>VIRTUAL CARD</t>
  </si>
  <si>
    <t>NCC</t>
  </si>
  <si>
    <t xml:space="preserve"> GOLD                               </t>
  </si>
  <si>
    <t xml:space="preserve">INFINITE                           </t>
  </si>
  <si>
    <t xml:space="preserve">Visa PREPAID NGN                        </t>
  </si>
  <si>
    <t xml:space="preserve">Visa PREPAID USD                        </t>
  </si>
  <si>
    <t>Verve Prepaid</t>
  </si>
  <si>
    <t>Name</t>
  </si>
  <si>
    <t>JAN</t>
  </si>
  <si>
    <t>FEB</t>
  </si>
  <si>
    <t>MAR</t>
  </si>
  <si>
    <t>APR</t>
  </si>
  <si>
    <t>MAY</t>
  </si>
  <si>
    <t>JUN</t>
  </si>
  <si>
    <t>TOTAL DEBIT</t>
  </si>
  <si>
    <t>TOTAL CREDIT</t>
  </si>
  <si>
    <t>TOTAL PREPAID</t>
  </si>
  <si>
    <t>Q1</t>
  </si>
  <si>
    <t>Q2</t>
  </si>
  <si>
    <t>Group</t>
  </si>
  <si>
    <t>JUNE</t>
  </si>
  <si>
    <t>JAN  NCC</t>
  </si>
  <si>
    <t>FEB NCC</t>
  </si>
  <si>
    <t>MAR NCC</t>
  </si>
  <si>
    <t>APR NCC</t>
  </si>
  <si>
    <t>MAY NCC</t>
  </si>
  <si>
    <t>Q2 NCC</t>
  </si>
  <si>
    <t>JAN GOLD</t>
  </si>
  <si>
    <t>FEB GOLD</t>
  </si>
  <si>
    <t>MAR GOLD</t>
  </si>
  <si>
    <t>APR GOLD</t>
  </si>
  <si>
    <t>MAY GOLD</t>
  </si>
  <si>
    <t>Q2 GOLD</t>
  </si>
  <si>
    <t>Sum of TOTAL DEBIT</t>
  </si>
  <si>
    <t>Sum of PLAT MAST</t>
  </si>
  <si>
    <t xml:space="preserve">Sum of VERVE </t>
  </si>
  <si>
    <t>Sum of VISA DEBIT</t>
  </si>
  <si>
    <t>Sum of VIRTUAL CARD</t>
  </si>
  <si>
    <t>Sum of NCC</t>
  </si>
  <si>
    <t xml:space="preserve">Sum of  GOLD                               </t>
  </si>
  <si>
    <t>Sum of TOTAL CREDIT</t>
  </si>
  <si>
    <t xml:space="preserve">Sum of INFINITE                           </t>
  </si>
  <si>
    <t>Sum of TOTAL PREPAID</t>
  </si>
  <si>
    <t>Sum of Verve Prepaid</t>
  </si>
  <si>
    <t xml:space="preserve">Sum of Visa PREPAID USD                        </t>
  </si>
  <si>
    <t xml:space="preserve">Sum of Visa PREPAID NGN                        </t>
  </si>
  <si>
    <t>Row Labels</t>
  </si>
  <si>
    <t>Grand Total</t>
  </si>
  <si>
    <t>ACTIVE CREDIT CARD PIE CHART</t>
  </si>
  <si>
    <t>FIRST MOBILE ENROLLMENT BAR CHART</t>
  </si>
  <si>
    <t>TOTAL CARD ISSUED BILBOARD</t>
  </si>
  <si>
    <t>Column Labels</t>
  </si>
  <si>
    <t>Sum of Q2 NCC</t>
  </si>
  <si>
    <t>Sum of Q2 GOLD</t>
  </si>
  <si>
    <t>USSD ENROLLMENT</t>
  </si>
  <si>
    <t>Values</t>
  </si>
  <si>
    <t>JANUARY</t>
  </si>
  <si>
    <t>MARCH</t>
  </si>
  <si>
    <t>APRIL</t>
  </si>
  <si>
    <t>MAY_</t>
  </si>
  <si>
    <t>TREND ON GOLD CARDS</t>
  </si>
  <si>
    <t>FEBUARY</t>
  </si>
  <si>
    <t>FEBRUARY</t>
  </si>
  <si>
    <t>JUNE_</t>
  </si>
  <si>
    <t>PLATIUM MASTER</t>
  </si>
  <si>
    <t>VISA_DEBIT</t>
  </si>
  <si>
    <t>_NCC</t>
  </si>
  <si>
    <t xml:space="preserve">GOLD_         </t>
  </si>
  <si>
    <t>INFINITE_</t>
  </si>
  <si>
    <t>Visa_PREPAID NGN</t>
  </si>
  <si>
    <t>Visa_PREPAID USD</t>
  </si>
  <si>
    <t>VERVE_</t>
  </si>
  <si>
    <t>TOTAL CARDS ISSUED BDO</t>
  </si>
  <si>
    <t>NMC &amp; VERVE ENROLLED</t>
  </si>
  <si>
    <t>RETAIL TEAM</t>
  </si>
  <si>
    <t>TEAM A</t>
  </si>
  <si>
    <t>TEAM B</t>
  </si>
  <si>
    <t>TEAM C</t>
  </si>
  <si>
    <t>MASTER CARD</t>
  </si>
  <si>
    <t>Sum of MASTER CARD</t>
  </si>
  <si>
    <t>MASTER_CARD</t>
  </si>
  <si>
    <t>TEAM</t>
  </si>
  <si>
    <t>TREND ON NCC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</si>
</sst>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00206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4">
    <xf numFmtId="0" fontId="0" fillId="0" borderId="0" xfId="0"/>
    <xf numFmtId="0" fontId="0" fillId="0" borderId="0" xfId="0" applyAlignment="1">
      <alignment horizontal="center"/>
    </xf>
    <xf numFmtId="0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/>
    </xf>
    <xf numFmtId="0" fontId="1" fillId="4" borderId="5" xfId="0" applyFont="1" applyFill="1" applyBorder="1" applyAlignment="1">
      <alignment horizontal="center"/>
    </xf>
    <xf numFmtId="0" fontId="1" fillId="4" borderId="6" xfId="0" applyFont="1" applyFill="1" applyBorder="1" applyAlignment="1">
      <alignment horizontal="center"/>
    </xf>
    <xf numFmtId="0" fontId="1" fillId="4" borderId="1" xfId="0" applyFont="1" applyFill="1" applyBorder="1" applyAlignment="1">
      <alignment horizontal="center"/>
    </xf>
    <xf numFmtId="0" fontId="1" fillId="4" borderId="2" xfId="0" applyFont="1" applyFill="1" applyBorder="1" applyAlignment="1">
      <alignment horizontal="center"/>
    </xf>
    <xf numFmtId="0" fontId="1" fillId="0" borderId="0" xfId="0" applyFont="1"/>
    <xf numFmtId="0" fontId="0" fillId="3" borderId="7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4" xfId="0" applyFill="1" applyBorder="1" applyAlignment="1">
      <alignment horizontal="center"/>
    </xf>
    <xf numFmtId="0" fontId="2" fillId="2" borderId="8" xfId="0" applyFont="1" applyFill="1" applyBorder="1" applyAlignment="1">
      <alignment horizontal="center"/>
    </xf>
    <xf numFmtId="0" fontId="2" fillId="6" borderId="8" xfId="0" applyFont="1" applyFill="1" applyBorder="1" applyAlignment="1">
      <alignment horizontal="center"/>
    </xf>
    <xf numFmtId="0" fontId="2" fillId="7" borderId="8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2" fillId="0" borderId="0" xfId="0" applyFont="1"/>
    <xf numFmtId="0" fontId="0" fillId="0" borderId="10" xfId="0" applyBorder="1" applyAlignment="1">
      <alignment horizontal="center"/>
    </xf>
    <xf numFmtId="0" fontId="0" fillId="3" borderId="10" xfId="0" applyFill="1" applyBorder="1" applyAlignment="1">
      <alignment horizontal="center"/>
    </xf>
    <xf numFmtId="0" fontId="0" fillId="3" borderId="11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3" fillId="3" borderId="6" xfId="0" applyFont="1" applyFill="1" applyBorder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3" fillId="3" borderId="7" xfId="0" applyFont="1" applyFill="1" applyBorder="1" applyAlignment="1">
      <alignment horizontal="center"/>
    </xf>
    <xf numFmtId="0" fontId="3" fillId="3" borderId="4" xfId="0" applyFont="1" applyFill="1" applyBorder="1" applyAlignment="1">
      <alignment horizontal="center"/>
    </xf>
    <xf numFmtId="0" fontId="3" fillId="3" borderId="7" xfId="0" applyFont="1" applyFill="1" applyBorder="1"/>
    <xf numFmtId="0" fontId="0" fillId="0" borderId="0" xfId="0" applyNumberFormat="1"/>
    <xf numFmtId="3" fontId="0" fillId="0" borderId="0" xfId="0" applyNumberFormat="1"/>
    <xf numFmtId="3" fontId="4" fillId="8" borderId="0" xfId="0" applyNumberFormat="1" applyFont="1" applyFill="1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 applyAlignment="1">
      <alignment horizontal="left"/>
    </xf>
    <xf numFmtId="4" fontId="0" fillId="0" borderId="0" xfId="0" applyNumberFormat="1"/>
    <xf numFmtId="0" fontId="3" fillId="6" borderId="2" xfId="0" applyFont="1" applyFill="1" applyBorder="1" applyAlignment="1">
      <alignment horizontal="center"/>
    </xf>
  </cellXfs>
  <cellStyles count="1">
    <cellStyle name="Normal" xfId="0" builtinId="0"/>
  </cellStyles>
  <dxfs count="81">
    <dxf>
      <fill>
        <patternFill>
          <bgColor rgb="FF002060"/>
        </patternFill>
      </fill>
    </dxf>
    <dxf>
      <fill>
        <patternFill>
          <bgColor rgb="FF002060"/>
        </patternFill>
      </fill>
    </dxf>
    <dxf>
      <fill>
        <patternFill>
          <bgColor rgb="FF002060"/>
        </patternFill>
      </fill>
    </dxf>
    <dxf>
      <fill>
        <patternFill patternType="solid">
          <bgColor rgb="FF002060"/>
        </patternFill>
      </fill>
    </dxf>
    <dxf>
      <fill>
        <patternFill patternType="solid">
          <bgColor rgb="FF002060"/>
        </patternFill>
      </fill>
    </dxf>
    <dxf>
      <fill>
        <patternFill patternType="solid">
          <bgColor rgb="FF002060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b/>
      </font>
    </dxf>
    <dxf>
      <font>
        <b/>
      </font>
    </dxf>
    <dxf>
      <font>
        <b/>
      </font>
    </dxf>
    <dxf>
      <fill>
        <patternFill patternType="none">
          <bgColor auto="1"/>
        </patternFill>
      </fill>
    </dxf>
    <dxf>
      <numFmt numFmtId="3" formatCode="#,##0"/>
    </dxf>
    <dxf>
      <numFmt numFmtId="4" formatCode="#,##0.0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/>
        <top/>
        <bottom/>
        <vertical/>
        <horizontal/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 style="medium">
          <color indexed="64"/>
        </right>
        <top/>
        <bottom/>
        <vertical/>
        <horizontal/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border outline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 vertical="bottom" textRotation="0" wrapText="0" indent="0" justifyLastLine="0" shrinkToFit="0" readingOrder="0"/>
    </dxf>
    <dxf>
      <border outline="0">
        <bottom style="medium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4" tint="0.79998168889431442"/>
        </patternFill>
      </fill>
      <alignment horizontal="center" vertical="bottom" textRotation="0" wrapText="0" indent="0" justifyLastLine="0" shrinkToFit="0" readingOrder="0"/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</dxf>
    <dxf>
      <border outline="0"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7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ill>
        <patternFill patternType="solid">
          <fgColor indexed="64"/>
          <bgColor theme="7" tint="0.59999389629810485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/>
        <top/>
        <bottom/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 style="medium">
          <color indexed="64"/>
        </right>
        <top/>
        <bottom/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 style="medium">
          <color indexed="64"/>
        </right>
        <top/>
        <bottom/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 style="medium">
          <color indexed="64"/>
        </right>
        <top/>
        <bottom/>
        <vertical/>
        <horizontal/>
      </border>
    </dxf>
    <dxf>
      <fill>
        <patternFill patternType="solid">
          <fgColor indexed="64"/>
          <bgColor theme="7" tint="0.59999389629810485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 style="medium">
          <color indexed="64"/>
        </right>
        <top/>
        <bottom/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 style="medium">
          <color indexed="64"/>
        </right>
        <top/>
        <bottom/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 style="medium">
          <color indexed="64"/>
        </right>
        <top/>
        <bottom/>
        <vertical/>
        <horizontal/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  <border diagonalUp="0" diagonalDown="0">
        <left style="medium">
          <color indexed="64"/>
        </left>
        <right style="medium">
          <color indexed="64"/>
        </right>
        <top/>
        <bottom/>
        <vertical/>
        <horizontal/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border outline="0">
        <right style="medium">
          <color indexed="64"/>
        </right>
      </border>
    </dxf>
    <dxf>
      <fill>
        <patternFill patternType="solid">
          <fgColor indexed="64"/>
          <bgColor theme="0" tint="-4.9989318521683403E-2"/>
        </patternFill>
      </fill>
      <alignment horizontal="center" vertical="bottom" textRotation="0" wrapText="0" indent="0" justifyLastLine="0" shrinkToFit="0" readingOrder="0"/>
    </dxf>
    <dxf>
      <border outline="0">
        <bottom style="medium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rgb="FFFFC000"/>
        </patternFill>
      </fill>
      <alignment horizontal="center" vertical="bottom" textRotation="0" wrapText="0" indent="0" justifyLastLine="0" shrinkToFit="0" readingOrder="0"/>
      <border diagonalUp="0" diagonalDown="0" outline="0">
        <left style="medium">
          <color indexed="64"/>
        </left>
        <right style="medium">
          <color indexed="64"/>
        </right>
        <top/>
        <bottom/>
      </border>
    </dxf>
    <dxf>
      <numFmt numFmtId="0" formatCode="General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0" formatCode="General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colors>
    <mruColors>
      <color rgb="FFB40C0C"/>
      <color rgb="FF00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5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[E-PRODUCT DATA. EXCEL DASHBOARD ANALYSIS, H1, 2022..xlsx]PIVOT (RAW)!PivotTable3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u="sng" cap="none" spc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FIRST</a:t>
            </a:r>
            <a:r>
              <a:rPr lang="en-US" b="1" u="sng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 MOBILE ENROLLMENT H1 2022 </a:t>
            </a:r>
            <a:r>
              <a:rPr lang="en-US" b="1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		</a:t>
            </a:r>
            <a:r>
              <a:rPr lang="en-US" b="1" u="sng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BDOs</a:t>
            </a:r>
            <a:r>
              <a:rPr lang="en-US" b="1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 </a:t>
            </a:r>
            <a:endParaRPr lang="en-US" b="1" cap="none" spc="0">
              <a:ln/>
              <a:pattFill prst="dkUpDiag">
                <a:fgClr>
                  <a:schemeClr val="bg1">
                    <a:lumMod val="50000"/>
                  </a:schemeClr>
                </a:fgClr>
                <a:bgClr>
                  <a:schemeClr val="tx1">
                    <a:lumMod val="75000"/>
                    <a:lumOff val="25000"/>
                  </a:schemeClr>
                </a:bgClr>
              </a:pattFill>
              <a:effectLst>
                <a:outerShdw blurRad="38100" dist="19050" dir="2700000" algn="tl" rotWithShape="0">
                  <a:schemeClr val="dk1">
                    <a:lumMod val="50000"/>
                    <a:alpha val="40000"/>
                  </a:schemeClr>
                </a:outerShdw>
              </a:effectLst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gradFill flip="none" rotWithShape="1"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  <a:tileRect/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gradFill flip="none" rotWithShape="1"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  <a:tileRect/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>
              <a:outerShdw blurRad="50800" dist="12700" dir="6000000" algn="ctr" rotWithShape="0">
                <a:srgbClr val="000000">
                  <a:alpha val="43137"/>
                </a:srgb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ln>
                    <a:noFill/>
                  </a:ln>
                  <a:gradFill flip="none" rotWithShape="1">
                    <a:gsLst>
                      <a:gs pos="0">
                        <a:schemeClr val="accent4">
                          <a:lumMod val="89000"/>
                        </a:schemeClr>
                      </a:gs>
                      <a:gs pos="23000">
                        <a:schemeClr val="accent4">
                          <a:lumMod val="89000"/>
                        </a:schemeClr>
                      </a:gs>
                      <a:gs pos="69000">
                        <a:schemeClr val="accent4">
                          <a:lumMod val="75000"/>
                        </a:schemeClr>
                      </a:gs>
                      <a:gs pos="97000">
                        <a:schemeClr val="accent4">
                          <a:lumMod val="70000"/>
                        </a:schemeClr>
                      </a:gs>
                    </a:gsLst>
                    <a:path path="circle">
                      <a:fillToRect l="50000" t="50000" r="50000" b="50000"/>
                    </a:path>
                    <a:tileRect/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gradFill flip="none" rotWithShape="1"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  <a:tileRect/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gradFill flip="none" rotWithShape="1"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  <a:tileRect/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gradFill flip="none" rotWithShape="1"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  <a:tileRect/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981994750656168"/>
          <c:y val="1.5256999125109361E-2"/>
          <c:w val="0.65330664916885395"/>
          <c:h val="0.64593394575678043"/>
        </c:manualLayout>
      </c:layout>
      <c:bar3DChart>
        <c:barDir val="col"/>
        <c:grouping val="standard"/>
        <c:varyColors val="0"/>
        <c:ser>
          <c:idx val="0"/>
          <c:order val="0"/>
          <c:tx>
            <c:strRef>
              <c:f>'PIVOT (RAW)'!$I$16</c:f>
              <c:strCache>
                <c:ptCount val="1"/>
                <c:pt idx="0">
                  <c:v>JANUARY</c:v>
                </c:pt>
              </c:strCache>
            </c:strRef>
          </c:tx>
          <c:spPr>
            <a:gradFill>
              <a:gsLst>
                <a:gs pos="100000">
                  <a:schemeClr val="accent1">
                    <a:alpha val="0"/>
                  </a:schemeClr>
                </a:gs>
                <a:gs pos="50000">
                  <a:schemeClr val="accent1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gradFill flip="none" rotWithShape="1"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  <a:tileRect/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(RAW)'!$H$17:$H$20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(RAW)'!$I$17:$I$20</c:f>
              <c:numCache>
                <c:formatCode>General</c:formatCode>
                <c:ptCount val="3"/>
                <c:pt idx="0">
                  <c:v>789</c:v>
                </c:pt>
                <c:pt idx="1">
                  <c:v>804</c:v>
                </c:pt>
                <c:pt idx="2">
                  <c:v>819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D-4D28-9A54-0BD6CD0E1FB5}"/>
            </c:ext>
          </c:extLst>
        </c:ser>
        <c:ser>
          <c:idx val="1"/>
          <c:order val="1"/>
          <c:tx>
            <c:strRef>
              <c:f>'PIVOT (RAW)'!$J$16</c:f>
              <c:strCache>
                <c:ptCount val="1"/>
                <c:pt idx="0">
                  <c:v>FEBRUARY</c:v>
                </c:pt>
              </c:strCache>
            </c:strRef>
          </c:tx>
          <c:spPr>
            <a:gradFill>
              <a:gsLst>
                <a:gs pos="100000">
                  <a:schemeClr val="accent2">
                    <a:alpha val="0"/>
                  </a:schemeClr>
                </a:gs>
                <a:gs pos="50000">
                  <a:schemeClr val="accent2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gradFill flip="none" rotWithShape="1"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  <a:tileRect/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(RAW)'!$H$17:$H$20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(RAW)'!$J$17:$J$20</c:f>
              <c:numCache>
                <c:formatCode>General</c:formatCode>
                <c:ptCount val="3"/>
                <c:pt idx="0">
                  <c:v>719</c:v>
                </c:pt>
                <c:pt idx="1">
                  <c:v>824</c:v>
                </c:pt>
                <c:pt idx="2">
                  <c:v>863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3D-4D28-9A54-0BD6CD0E1FB5}"/>
            </c:ext>
          </c:extLst>
        </c:ser>
        <c:ser>
          <c:idx val="2"/>
          <c:order val="2"/>
          <c:tx>
            <c:strRef>
              <c:f>'PIVOT (RAW)'!$K$16</c:f>
              <c:strCache>
                <c:ptCount val="1"/>
                <c:pt idx="0">
                  <c:v>MARCH</c:v>
                </c:pt>
              </c:strCache>
            </c:strRef>
          </c:tx>
          <c:spPr>
            <a:gradFill>
              <a:gsLst>
                <a:gs pos="100000">
                  <a:schemeClr val="accent3">
                    <a:alpha val="0"/>
                  </a:schemeClr>
                </a:gs>
                <a:gs pos="50000">
                  <a:schemeClr val="accent3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>
                <a:outerShdw blurRad="50800" dist="12700" dir="6000000" algn="ctr" rotWithShape="0">
                  <a:srgbClr val="000000">
                    <a:alpha val="43137"/>
                  </a:srgb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ln>
                      <a:noFill/>
                    </a:ln>
                    <a:gradFill flip="none" rotWithShape="1">
                      <a:gsLst>
                        <a:gs pos="0">
                          <a:schemeClr val="accent4">
                            <a:lumMod val="89000"/>
                          </a:schemeClr>
                        </a:gs>
                        <a:gs pos="23000">
                          <a:schemeClr val="accent4">
                            <a:lumMod val="89000"/>
                          </a:schemeClr>
                        </a:gs>
                        <a:gs pos="69000">
                          <a:schemeClr val="accent4">
                            <a:lumMod val="75000"/>
                          </a:schemeClr>
                        </a:gs>
                        <a:gs pos="97000">
                          <a:schemeClr val="accent4">
                            <a:lumMod val="70000"/>
                          </a:schemeClr>
                        </a:gs>
                      </a:gsLst>
                      <a:path path="circle">
                        <a:fillToRect l="50000" t="50000" r="50000" b="50000"/>
                      </a:path>
                      <a:tileRect/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(RAW)'!$H$17:$H$20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(RAW)'!$K$17:$K$20</c:f>
              <c:numCache>
                <c:formatCode>General</c:formatCode>
                <c:ptCount val="3"/>
                <c:pt idx="0">
                  <c:v>808</c:v>
                </c:pt>
                <c:pt idx="1">
                  <c:v>952</c:v>
                </c:pt>
                <c:pt idx="2">
                  <c:v>901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3D-4D28-9A54-0BD6CD0E1FB5}"/>
            </c:ext>
          </c:extLst>
        </c:ser>
        <c:ser>
          <c:idx val="3"/>
          <c:order val="3"/>
          <c:tx>
            <c:strRef>
              <c:f>'PIVOT (RAW)'!$L$16</c:f>
              <c:strCache>
                <c:ptCount val="1"/>
                <c:pt idx="0">
                  <c:v>APRIL</c:v>
                </c:pt>
              </c:strCache>
            </c:strRef>
          </c:tx>
          <c:spPr>
            <a:gradFill>
              <a:gsLst>
                <a:gs pos="100000">
                  <a:schemeClr val="accent4">
                    <a:alpha val="0"/>
                  </a:schemeClr>
                </a:gs>
                <a:gs pos="50000">
                  <a:schemeClr val="accent4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gradFill flip="none" rotWithShape="1"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  <a:tileRect/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(RAW)'!$H$17:$H$20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(RAW)'!$L$17:$L$20</c:f>
              <c:numCache>
                <c:formatCode>General</c:formatCode>
                <c:ptCount val="3"/>
                <c:pt idx="0">
                  <c:v>782</c:v>
                </c:pt>
                <c:pt idx="1">
                  <c:v>880</c:v>
                </c:pt>
                <c:pt idx="2">
                  <c:v>897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A3D-4D28-9A54-0BD6CD0E1FB5}"/>
            </c:ext>
          </c:extLst>
        </c:ser>
        <c:ser>
          <c:idx val="4"/>
          <c:order val="4"/>
          <c:tx>
            <c:strRef>
              <c:f>'PIVOT (RAW)'!$M$16</c:f>
              <c:strCache>
                <c:ptCount val="1"/>
                <c:pt idx="0">
                  <c:v>MAY_</c:v>
                </c:pt>
              </c:strCache>
            </c:strRef>
          </c:tx>
          <c:spPr>
            <a:gradFill>
              <a:gsLst>
                <a:gs pos="100000">
                  <a:schemeClr val="accent5">
                    <a:alpha val="0"/>
                  </a:schemeClr>
                </a:gs>
                <a:gs pos="50000">
                  <a:schemeClr val="accent5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gradFill flip="none" rotWithShape="1"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  <a:tileRect/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(RAW)'!$H$17:$H$20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(RAW)'!$M$17:$M$20</c:f>
              <c:numCache>
                <c:formatCode>General</c:formatCode>
                <c:ptCount val="3"/>
                <c:pt idx="0">
                  <c:v>872</c:v>
                </c:pt>
                <c:pt idx="1">
                  <c:v>868</c:v>
                </c:pt>
                <c:pt idx="2">
                  <c:v>932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A3D-4D28-9A54-0BD6CD0E1FB5}"/>
            </c:ext>
          </c:extLst>
        </c:ser>
        <c:ser>
          <c:idx val="5"/>
          <c:order val="5"/>
          <c:tx>
            <c:strRef>
              <c:f>'PIVOT (RAW)'!$N$16</c:f>
              <c:strCache>
                <c:ptCount val="1"/>
                <c:pt idx="0">
                  <c:v>JUNE_</c:v>
                </c:pt>
              </c:strCache>
            </c:strRef>
          </c:tx>
          <c:spPr>
            <a:gradFill>
              <a:gsLst>
                <a:gs pos="100000">
                  <a:schemeClr val="accent6">
                    <a:alpha val="0"/>
                  </a:schemeClr>
                </a:gs>
                <a:gs pos="50000">
                  <a:schemeClr val="accent6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gradFill flip="none" rotWithShape="1"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  <a:tileRect/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(RAW)'!$H$17:$H$20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(RAW)'!$N$17:$N$20</c:f>
              <c:numCache>
                <c:formatCode>General</c:formatCode>
                <c:ptCount val="3"/>
                <c:pt idx="0">
                  <c:v>1018</c:v>
                </c:pt>
                <c:pt idx="1">
                  <c:v>888</c:v>
                </c:pt>
                <c:pt idx="2">
                  <c:v>812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A3D-4D28-9A54-0BD6CD0E1FB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gapDepth val="0"/>
        <c:shape val="box"/>
        <c:axId val="1341474032"/>
        <c:axId val="1341459472"/>
        <c:axId val="780834416"/>
      </c:bar3DChart>
      <c:catAx>
        <c:axId val="13414740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1459472"/>
        <c:crosses val="autoZero"/>
        <c:auto val="1"/>
        <c:lblAlgn val="ctr"/>
        <c:lblOffset val="100"/>
        <c:noMultiLvlLbl val="0"/>
      </c:catAx>
      <c:valAx>
        <c:axId val="1341459472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1474032"/>
        <c:crosses val="autoZero"/>
        <c:crossBetween val="between"/>
      </c:valAx>
      <c:serAx>
        <c:axId val="780834416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  <a:headEnd type="none" w="sm" len="sm"/>
            <a:tailEnd type="none" w="sm" len="sm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1459472"/>
        <c:crosses val="autoZero"/>
      </c:serAx>
      <c:dTable>
        <c:showHorzBorder val="0"/>
        <c:showVertBorder val="0"/>
        <c:showOutline val="1"/>
        <c:showKeys val="1"/>
        <c:spPr>
          <a:noFill/>
          <a:ln w="9525">
            <a:solidFill>
              <a:schemeClr val="accent3"/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[E-PRODUCT DATA. EXCEL DASHBOARD ANALYSIS, H1, 2022..xlsx]PIVOT (RAW)!PivotTable2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u="sng" cap="none" spc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USSD ENROLLMENT H1 2022 BDOs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1"/>
                </a:gs>
                <a:gs pos="75000">
                  <a:schemeClr val="accent1">
                    <a:lumMod val="60000"/>
                    <a:lumOff val="40000"/>
                  </a:schemeClr>
                </a:gs>
                <a:gs pos="51000">
                  <a:schemeClr val="accent1">
                    <a:alpha val="75000"/>
                  </a:schemeClr>
                </a:gs>
                <a:gs pos="100000">
                  <a:schemeClr val="accent1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2"/>
                </a:gs>
                <a:gs pos="75000">
                  <a:schemeClr val="accent2">
                    <a:lumMod val="60000"/>
                    <a:lumOff val="40000"/>
                  </a:schemeClr>
                </a:gs>
                <a:gs pos="51000">
                  <a:schemeClr val="accent2">
                    <a:alpha val="75000"/>
                  </a:schemeClr>
                </a:gs>
                <a:gs pos="100000">
                  <a:schemeClr val="accent2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2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3"/>
                </a:gs>
                <a:gs pos="75000">
                  <a:schemeClr val="accent3">
                    <a:lumMod val="60000"/>
                    <a:lumOff val="40000"/>
                  </a:schemeClr>
                </a:gs>
                <a:gs pos="51000">
                  <a:schemeClr val="accent3">
                    <a:alpha val="75000"/>
                  </a:schemeClr>
                </a:gs>
                <a:gs pos="100000">
                  <a:schemeClr val="accent3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3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4"/>
                </a:gs>
                <a:gs pos="75000">
                  <a:schemeClr val="accent4">
                    <a:lumMod val="60000"/>
                    <a:lumOff val="40000"/>
                  </a:schemeClr>
                </a:gs>
                <a:gs pos="51000">
                  <a:schemeClr val="accent4">
                    <a:alpha val="75000"/>
                  </a:schemeClr>
                </a:gs>
                <a:gs pos="100000">
                  <a:schemeClr val="accent4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4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5"/>
                </a:gs>
                <a:gs pos="75000">
                  <a:schemeClr val="accent5">
                    <a:lumMod val="60000"/>
                    <a:lumOff val="40000"/>
                  </a:schemeClr>
                </a:gs>
                <a:gs pos="51000">
                  <a:schemeClr val="accent5">
                    <a:alpha val="75000"/>
                  </a:schemeClr>
                </a:gs>
                <a:gs pos="100000">
                  <a:schemeClr val="accent5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5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gradFill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gradFill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gradFill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gradFill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gradFill>
                    <a:gsLst>
                      <a:gs pos="0">
                        <a:schemeClr val="accent4">
                          <a:lumMod val="40000"/>
                          <a:lumOff val="60000"/>
                        </a:schemeClr>
                      </a:gs>
                      <a:gs pos="46000">
                        <a:schemeClr val="accent4">
                          <a:lumMod val="95000"/>
                          <a:lumOff val="5000"/>
                        </a:schemeClr>
                      </a:gs>
                      <a:gs pos="100000">
                        <a:schemeClr val="accent4">
                          <a:lumMod val="60000"/>
                        </a:schemeClr>
                      </a:gs>
                    </a:gsLst>
                    <a:path path="circle">
                      <a:fillToRect l="50000" t="130000" r="50000" b="-30000"/>
                    </a:path>
                  </a:gra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8209273840769905"/>
          <c:y val="0.16564596092155148"/>
          <c:w val="0.44870778652668414"/>
          <c:h val="0.75010279965004378"/>
        </c:manualLayout>
      </c:layout>
      <c:bar3DChart>
        <c:barDir val="bar"/>
        <c:grouping val="clustered"/>
        <c:varyColors val="0"/>
        <c:ser>
          <c:idx val="0"/>
          <c:order val="0"/>
          <c:tx>
            <c:strRef>
              <c:f>'PIVOT (RAW)'!$B$16</c:f>
              <c:strCache>
                <c:ptCount val="1"/>
                <c:pt idx="0">
                  <c:v>JANUARY</c:v>
                </c:pt>
              </c:strCache>
            </c:strRef>
          </c:tx>
          <c:spPr>
            <a:gradFill flip="none" rotWithShape="1">
              <a:gsLst>
                <a:gs pos="100000">
                  <a:schemeClr val="accent1">
                    <a:alpha val="0"/>
                  </a:schemeClr>
                </a:gs>
                <a:gs pos="50000">
                  <a:schemeClr val="accent1"/>
                </a:gs>
              </a:gsLst>
              <a:lin ang="10800000" scaled="1"/>
            </a:gradFill>
            <a:ln>
              <a:noFill/>
            </a:ln>
            <a:effectLst/>
            <a:sp3d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gradFill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1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(RAW)'!$A$17:$A$20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(RAW)'!$B$17:$B$20</c:f>
              <c:numCache>
                <c:formatCode>General</c:formatCode>
                <c:ptCount val="3"/>
                <c:pt idx="0">
                  <c:v>1923</c:v>
                </c:pt>
                <c:pt idx="1">
                  <c:v>2548</c:v>
                </c:pt>
                <c:pt idx="2">
                  <c:v>2590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A4-44E6-89AE-777573DBF880}"/>
            </c:ext>
          </c:extLst>
        </c:ser>
        <c:ser>
          <c:idx val="1"/>
          <c:order val="1"/>
          <c:tx>
            <c:strRef>
              <c:f>'PIVOT (RAW)'!$C$16</c:f>
              <c:strCache>
                <c:ptCount val="1"/>
                <c:pt idx="0">
                  <c:v>MARCH</c:v>
                </c:pt>
              </c:strCache>
            </c:strRef>
          </c:tx>
          <c:spPr>
            <a:gradFill flip="none" rotWithShape="1">
              <a:gsLst>
                <a:gs pos="100000">
                  <a:schemeClr val="accent2">
                    <a:alpha val="0"/>
                  </a:schemeClr>
                </a:gs>
                <a:gs pos="50000">
                  <a:schemeClr val="accent2"/>
                </a:gs>
              </a:gsLst>
              <a:lin ang="10800000" scaled="1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gradFill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(RAW)'!$A$17:$A$20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(RAW)'!$C$17:$C$20</c:f>
              <c:numCache>
                <c:formatCode>General</c:formatCode>
                <c:ptCount val="3"/>
                <c:pt idx="0">
                  <c:v>1064</c:v>
                </c:pt>
                <c:pt idx="1">
                  <c:v>1235</c:v>
                </c:pt>
                <c:pt idx="2">
                  <c:v>1301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5A4-44E6-89AE-777573DBF880}"/>
            </c:ext>
          </c:extLst>
        </c:ser>
        <c:ser>
          <c:idx val="2"/>
          <c:order val="2"/>
          <c:tx>
            <c:strRef>
              <c:f>'PIVOT (RAW)'!$D$16</c:f>
              <c:strCache>
                <c:ptCount val="1"/>
                <c:pt idx="0">
                  <c:v>APRIL</c:v>
                </c:pt>
              </c:strCache>
            </c:strRef>
          </c:tx>
          <c:spPr>
            <a:gradFill flip="none" rotWithShape="1">
              <a:gsLst>
                <a:gs pos="100000">
                  <a:schemeClr val="accent3">
                    <a:alpha val="0"/>
                  </a:schemeClr>
                </a:gs>
                <a:gs pos="50000">
                  <a:schemeClr val="accent3"/>
                </a:gs>
              </a:gsLst>
              <a:lin ang="10800000" scaled="1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gradFill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(RAW)'!$A$17:$A$20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(RAW)'!$D$17:$D$20</c:f>
              <c:numCache>
                <c:formatCode>General</c:formatCode>
                <c:ptCount val="3"/>
                <c:pt idx="0">
                  <c:v>1124</c:v>
                </c:pt>
                <c:pt idx="1">
                  <c:v>1345</c:v>
                </c:pt>
                <c:pt idx="2">
                  <c:v>1459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5A4-44E6-89AE-777573DBF880}"/>
            </c:ext>
          </c:extLst>
        </c:ser>
        <c:ser>
          <c:idx val="3"/>
          <c:order val="3"/>
          <c:tx>
            <c:strRef>
              <c:f>'PIVOT (RAW)'!$E$16</c:f>
              <c:strCache>
                <c:ptCount val="1"/>
                <c:pt idx="0">
                  <c:v>MAY_</c:v>
                </c:pt>
              </c:strCache>
            </c:strRef>
          </c:tx>
          <c:spPr>
            <a:gradFill flip="none" rotWithShape="1">
              <a:gsLst>
                <a:gs pos="100000">
                  <a:schemeClr val="accent4">
                    <a:alpha val="0"/>
                  </a:schemeClr>
                </a:gs>
                <a:gs pos="50000">
                  <a:schemeClr val="accent4"/>
                </a:gs>
              </a:gsLst>
              <a:lin ang="10800000" scaled="1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gradFill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(RAW)'!$A$17:$A$20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(RAW)'!$E$17:$E$20</c:f>
              <c:numCache>
                <c:formatCode>General</c:formatCode>
                <c:ptCount val="3"/>
                <c:pt idx="0">
                  <c:v>1332</c:v>
                </c:pt>
                <c:pt idx="1">
                  <c:v>1562</c:v>
                </c:pt>
                <c:pt idx="2">
                  <c:v>1867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5A4-44E6-89AE-777573DBF880}"/>
            </c:ext>
          </c:extLst>
        </c:ser>
        <c:ser>
          <c:idx val="4"/>
          <c:order val="4"/>
          <c:tx>
            <c:strRef>
              <c:f>'PIVOT (RAW)'!$F$16</c:f>
              <c:strCache>
                <c:ptCount val="1"/>
                <c:pt idx="0">
                  <c:v>JUNE</c:v>
                </c:pt>
              </c:strCache>
            </c:strRef>
          </c:tx>
          <c:spPr>
            <a:gradFill flip="none" rotWithShape="1">
              <a:gsLst>
                <a:gs pos="100000">
                  <a:schemeClr val="accent5">
                    <a:alpha val="0"/>
                  </a:schemeClr>
                </a:gs>
                <a:gs pos="50000">
                  <a:schemeClr val="accent5"/>
                </a:gs>
              </a:gsLst>
              <a:lin ang="10800000" scaled="1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gradFill>
                      <a:gsLst>
                        <a:gs pos="0">
                          <a:schemeClr val="accent4">
                            <a:lumMod val="40000"/>
                            <a:lumOff val="60000"/>
                          </a:schemeClr>
                        </a:gs>
                        <a:gs pos="46000">
                          <a:schemeClr val="accent4">
                            <a:lumMod val="95000"/>
                            <a:lumOff val="5000"/>
                          </a:schemeClr>
                        </a:gs>
                        <a:gs pos="100000">
                          <a:schemeClr val="accent4">
                            <a:lumMod val="60000"/>
                          </a:schemeClr>
                        </a:gs>
                      </a:gsLst>
                      <a:path path="circle">
                        <a:fillToRect l="50000" t="130000" r="50000" b="-30000"/>
                      </a:path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(RAW)'!$A$17:$A$20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(RAW)'!$F$17:$F$20</c:f>
              <c:numCache>
                <c:formatCode>General</c:formatCode>
                <c:ptCount val="3"/>
                <c:pt idx="0">
                  <c:v>1686</c:v>
                </c:pt>
                <c:pt idx="1">
                  <c:v>2031</c:v>
                </c:pt>
                <c:pt idx="2">
                  <c:v>2343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5A4-44E6-89AE-777573DBF88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gapDepth val="0"/>
        <c:shape val="box"/>
        <c:axId val="1203606176"/>
        <c:axId val="1203612000"/>
        <c:axId val="0"/>
      </c:bar3DChart>
      <c:catAx>
        <c:axId val="12036061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3612000"/>
        <c:crosses val="autoZero"/>
        <c:auto val="1"/>
        <c:lblAlgn val="ctr"/>
        <c:lblOffset val="100"/>
        <c:noMultiLvlLbl val="0"/>
      </c:catAx>
      <c:valAx>
        <c:axId val="1203612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3606176"/>
        <c:crosses val="autoZero"/>
        <c:crossBetween val="between"/>
      </c:valAx>
      <c:dTable>
        <c:showHorzBorder val="0"/>
        <c:showVertBorder val="0"/>
        <c:showOutline val="1"/>
        <c:showKeys val="1"/>
        <c:spPr>
          <a:noFill/>
          <a:ln w="9525">
            <a:solidFill>
              <a:schemeClr val="tx1">
                <a:lumMod val="15000"/>
                <a:lumOff val="8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6607616355647856"/>
          <c:y val="0.43681030028726725"/>
          <c:w val="0.13985328437383276"/>
          <c:h val="0.2546785057301891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[E-PRODUCT DATA. EXCEL DASHBOARD ANALYSIS, H1, 2022..xlsx]PIVOT (RAW)!PivotTable5</c:name>
    <c:fmtId val="2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500" b="1" u="sng" cap="none" spc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CURRENT</a:t>
            </a:r>
            <a:r>
              <a:rPr lang="en-US" sz="1500" b="1" u="sng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 ACTIVE CREDIT CARD ON </a:t>
            </a:r>
            <a:r>
              <a:rPr lang="en-US" sz="1500" b="1" u="sng" cap="none" spc="0" baseline="0">
                <a:ln/>
                <a:solidFill>
                  <a:schemeClr val="accent4"/>
                </a:solidFill>
                <a:effectLst/>
              </a:rPr>
              <a:t>GOLD</a:t>
            </a:r>
            <a:r>
              <a:rPr lang="en-US" sz="1500" b="1" u="sng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 AND </a:t>
            </a:r>
            <a:r>
              <a:rPr lang="en-US" sz="1500" b="1" u="sng" cap="none" spc="0" baseline="0">
                <a:ln/>
                <a:solidFill>
                  <a:schemeClr val="accent6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NCC</a:t>
            </a:r>
            <a:endParaRPr lang="en-US" sz="1500" b="1" u="sng" cap="none" spc="0">
              <a:ln/>
              <a:solidFill>
                <a:schemeClr val="accent6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lumMod val="50000"/>
                    <a:alpha val="40000"/>
                  </a:schemeClr>
                </a:outerShdw>
              </a:effectLst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3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4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5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7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8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19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20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21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22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23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24"/>
        <c:spPr>
          <a:solidFill>
            <a:schemeClr val="accent1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</c:pivotFmts>
    <c:plotArea>
      <c:layout>
        <c:manualLayout>
          <c:layoutTarget val="inner"/>
          <c:xMode val="edge"/>
          <c:yMode val="edge"/>
          <c:x val="0.24216331597293794"/>
          <c:y val="0.13095678040244971"/>
          <c:w val="0.39809997572292993"/>
          <c:h val="0.7603709536307961"/>
        </c:manualLayout>
      </c:layout>
      <c:doughnutChart>
        <c:varyColors val="1"/>
        <c:ser>
          <c:idx val="0"/>
          <c:order val="0"/>
          <c:tx>
            <c:strRef>
              <c:f>'PIVOT (RAW)'!$B$8</c:f>
              <c:strCache>
                <c:ptCount val="1"/>
                <c:pt idx="0">
                  <c:v>Sum of Q2 NCC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643D-4F20-B454-AEB6832D136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643D-4F20-B454-AEB6832D136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643D-4F20-B454-AEB6832D136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(RAW)'!$A$9:$A$12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(RAW)'!$B$9:$B$12</c:f>
              <c:numCache>
                <c:formatCode>General</c:formatCode>
                <c:ptCount val="3"/>
                <c:pt idx="0">
                  <c:v>239</c:v>
                </c:pt>
                <c:pt idx="1">
                  <c:v>187</c:v>
                </c:pt>
                <c:pt idx="2">
                  <c:v>248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43D-4F20-B454-AEB6832D1360}"/>
            </c:ext>
          </c:extLst>
        </c:ser>
        <c:ser>
          <c:idx val="1"/>
          <c:order val="1"/>
          <c:tx>
            <c:strRef>
              <c:f>'PIVOT (RAW)'!$C$8</c:f>
              <c:strCache>
                <c:ptCount val="1"/>
                <c:pt idx="0">
                  <c:v>Sum of Q2 GOLD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8-643D-4F20-B454-AEB6832D136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A-643D-4F20-B454-AEB6832D136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C-643D-4F20-B454-AEB6832D136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(RAW)'!$A$9:$A$12</c:f>
              <c:strCache>
                <c:ptCount val="3"/>
                <c:pt idx="0">
                  <c:v>TEAM A</c:v>
                </c:pt>
                <c:pt idx="1">
                  <c:v>TEAM B</c:v>
                </c:pt>
                <c:pt idx="2">
                  <c:v>TEAM C</c:v>
                </c:pt>
              </c:strCache>
            </c:strRef>
          </c:cat>
          <c:val>
            <c:numRef>
              <c:f>'PIVOT (RAW)'!$C$9:$C$12</c:f>
              <c:numCache>
                <c:formatCode>General</c:formatCode>
                <c:ptCount val="3"/>
                <c:pt idx="0">
                  <c:v>180</c:v>
                </c:pt>
                <c:pt idx="1">
                  <c:v>79</c:v>
                </c:pt>
                <c:pt idx="2">
                  <c:v>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643D-4F20-B454-AEB6832D136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25925309074585573"/>
          <c:y val="0.89833280839895013"/>
          <c:w val="0.45357042411583359"/>
          <c:h val="7.500052493438320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1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[E-PRODUCT DATA. EXCEL DASHBOARD ANALYSIS, H1, 2022..xlsx]PIVOT (RAW)!PivotTable7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u="sng" cap="none" spc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TREND</a:t>
            </a:r>
            <a:r>
              <a:rPr lang="en-US" b="1" u="sng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 ON ACTIVE </a:t>
            </a:r>
            <a:r>
              <a:rPr lang="en-US" b="1" u="sng" cap="none" spc="0" baseline="0">
                <a:ln w="22225">
                  <a:solidFill>
                    <a:schemeClr val="accent6"/>
                  </a:solidFill>
                  <a:prstDash val="solid"/>
                </a:ln>
                <a:solidFill>
                  <a:schemeClr val="accent6">
                    <a:lumMod val="75000"/>
                  </a:schemeClr>
                </a:solidFill>
                <a:effectLst/>
              </a:rPr>
              <a:t>NCC</a:t>
            </a:r>
            <a:r>
              <a:rPr lang="en-US" b="1" u="sng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 CARDS</a:t>
            </a:r>
            <a:endParaRPr lang="en-US" b="1" u="sng" cap="none" spc="0">
              <a:ln/>
              <a:pattFill prst="dkUpDiag">
                <a:fgClr>
                  <a:schemeClr val="bg1">
                    <a:lumMod val="50000"/>
                  </a:schemeClr>
                </a:fgClr>
                <a:bgClr>
                  <a:schemeClr val="tx1">
                    <a:lumMod val="75000"/>
                    <a:lumOff val="25000"/>
                  </a:schemeClr>
                </a:bgClr>
              </a:pattFill>
              <a:effectLst>
                <a:outerShdw blurRad="38100" dist="19050" dir="2700000" algn="tl" rotWithShape="0">
                  <a:schemeClr val="dk1">
                    <a:lumMod val="50000"/>
                    <a:alpha val="40000"/>
                  </a:schemeClr>
                </a:outerShdw>
              </a:effectLst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3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3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31750" cap="rnd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ln w="31750" cap="rnd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3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ln w="31750" cap="rnd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ln w="31750" cap="rnd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(RAW)'!$B$27:$B$28</c:f>
              <c:strCache>
                <c:ptCount val="1"/>
                <c:pt idx="0">
                  <c:v>TEAM A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(RAW)'!$A$29:$A$34</c:f>
              <c:strCache>
                <c:ptCount val="6"/>
                <c:pt idx="0">
                  <c:v>JANUARY</c:v>
                </c:pt>
                <c:pt idx="1">
                  <c:v>FEBUARY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'PIVOT (RAW)'!$B$29:$B$34</c:f>
              <c:numCache>
                <c:formatCode>General</c:formatCode>
                <c:ptCount val="6"/>
                <c:pt idx="0">
                  <c:v>225</c:v>
                </c:pt>
                <c:pt idx="1">
                  <c:v>230</c:v>
                </c:pt>
                <c:pt idx="2">
                  <c:v>228</c:v>
                </c:pt>
                <c:pt idx="3">
                  <c:v>234</c:v>
                </c:pt>
                <c:pt idx="4">
                  <c:v>237</c:v>
                </c:pt>
                <c:pt idx="5">
                  <c:v>239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95A-4787-8351-64DE0175FC53}"/>
            </c:ext>
          </c:extLst>
        </c:ser>
        <c:ser>
          <c:idx val="1"/>
          <c:order val="1"/>
          <c:tx>
            <c:strRef>
              <c:f>'PIVOT (RAW)'!$C$27:$C$28</c:f>
              <c:strCache>
                <c:ptCount val="1"/>
                <c:pt idx="0">
                  <c:v>TEAM B</c:v>
                </c:pt>
              </c:strCache>
            </c:strRef>
          </c:tx>
          <c:spPr>
            <a:ln w="317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2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(RAW)'!$A$29:$A$34</c:f>
              <c:strCache>
                <c:ptCount val="6"/>
                <c:pt idx="0">
                  <c:v>JANUARY</c:v>
                </c:pt>
                <c:pt idx="1">
                  <c:v>FEBUARY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'PIVOT (RAW)'!$C$29:$C$34</c:f>
              <c:numCache>
                <c:formatCode>General</c:formatCode>
                <c:ptCount val="6"/>
                <c:pt idx="0">
                  <c:v>197</c:v>
                </c:pt>
                <c:pt idx="1">
                  <c:v>204</c:v>
                </c:pt>
                <c:pt idx="2">
                  <c:v>203</c:v>
                </c:pt>
                <c:pt idx="3">
                  <c:v>198</c:v>
                </c:pt>
                <c:pt idx="4">
                  <c:v>183</c:v>
                </c:pt>
                <c:pt idx="5">
                  <c:v>187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C2-464B-BB22-1A917E489C14}"/>
            </c:ext>
          </c:extLst>
        </c:ser>
        <c:ser>
          <c:idx val="2"/>
          <c:order val="2"/>
          <c:tx>
            <c:strRef>
              <c:f>'PIVOT (RAW)'!$D$27:$D$28</c:f>
              <c:strCache>
                <c:ptCount val="1"/>
                <c:pt idx="0">
                  <c:v>TEAM C</c:v>
                </c:pt>
              </c:strCache>
            </c:strRef>
          </c:tx>
          <c:spPr>
            <a:ln w="317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3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(RAW)'!$A$29:$A$34</c:f>
              <c:strCache>
                <c:ptCount val="6"/>
                <c:pt idx="0">
                  <c:v>JANUARY</c:v>
                </c:pt>
                <c:pt idx="1">
                  <c:v>FEBUARY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'PIVOT (RAW)'!$D$29:$D$34</c:f>
              <c:numCache>
                <c:formatCode>General</c:formatCode>
                <c:ptCount val="6"/>
                <c:pt idx="0">
                  <c:v>209</c:v>
                </c:pt>
                <c:pt idx="1">
                  <c:v>232</c:v>
                </c:pt>
                <c:pt idx="2">
                  <c:v>238</c:v>
                </c:pt>
                <c:pt idx="3">
                  <c:v>236</c:v>
                </c:pt>
                <c:pt idx="4">
                  <c:v>246</c:v>
                </c:pt>
                <c:pt idx="5">
                  <c:v>248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5C2-464B-BB22-1A917E489C14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876347344"/>
        <c:axId val="1876341936"/>
      </c:lineChart>
      <c:catAx>
        <c:axId val="18763473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6341936"/>
        <c:crosses val="autoZero"/>
        <c:auto val="1"/>
        <c:lblAlgn val="ctr"/>
        <c:lblOffset val="100"/>
        <c:noMultiLvlLbl val="0"/>
      </c:catAx>
      <c:valAx>
        <c:axId val="1876341936"/>
        <c:scaling>
          <c:orientation val="minMax"/>
          <c:min val="160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low"/>
        <c:crossAx val="1876347344"/>
        <c:crossesAt val="20"/>
        <c:crossBetween val="between"/>
        <c:majorUnit val="20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[E-PRODUCT DATA. EXCEL DASHBOARD ANALYSIS, H1, 2022..xlsx]PIVOT (RAW)!PivotTable8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 algn="ctr"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u="sng" cap="none" spc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TREND ON ACTIVE </a:t>
            </a:r>
            <a:r>
              <a:rPr lang="en-US" b="1" u="sng" cap="none" spc="0">
                <a:ln/>
                <a:solidFill>
                  <a:schemeClr val="accent4"/>
                </a:solidFill>
                <a:effectLst/>
              </a:rPr>
              <a:t>GOLD </a:t>
            </a:r>
            <a:r>
              <a:rPr lang="en-US" b="1" u="sng" cap="none" spc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CARDS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3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3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>
              <a:alpha val="85000"/>
            </a:schemeClr>
          </a:solidFill>
          <a:ln w="31750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31750" cap="rnd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2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31750" cap="rnd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3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31750" cap="rnd">
            <a:solidFill>
              <a:schemeClr val="accent1"/>
            </a:solidFill>
            <a:round/>
          </a:ln>
          <a:effectLst/>
        </c:spPr>
        <c:marker>
          <c:symbol val="circle"/>
          <c:size val="17"/>
          <c:spPr>
            <a:solidFill>
              <a:schemeClr val="accent1"/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(RAW)'!$J$27:$J$28</c:f>
              <c:strCache>
                <c:ptCount val="1"/>
                <c:pt idx="0">
                  <c:v>TEAM A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(RAW)'!$I$29:$I$34</c:f>
              <c:strCache>
                <c:ptCount val="6"/>
                <c:pt idx="0">
                  <c:v>JANUARY</c:v>
                </c:pt>
                <c:pt idx="1">
                  <c:v>FEBUARY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'PIVOT (RAW)'!$J$29:$J$34</c:f>
              <c:numCache>
                <c:formatCode>General</c:formatCode>
                <c:ptCount val="6"/>
                <c:pt idx="0">
                  <c:v>130</c:v>
                </c:pt>
                <c:pt idx="1">
                  <c:v>142</c:v>
                </c:pt>
                <c:pt idx="2">
                  <c:v>157</c:v>
                </c:pt>
                <c:pt idx="3">
                  <c:v>165</c:v>
                </c:pt>
                <c:pt idx="4">
                  <c:v>169</c:v>
                </c:pt>
                <c:pt idx="5">
                  <c:v>180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F3-469B-A394-278AC8595CD1}"/>
            </c:ext>
          </c:extLst>
        </c:ser>
        <c:ser>
          <c:idx val="1"/>
          <c:order val="1"/>
          <c:tx>
            <c:strRef>
              <c:f>'PIVOT (RAW)'!$K$27:$K$28</c:f>
              <c:strCache>
                <c:ptCount val="1"/>
                <c:pt idx="0">
                  <c:v>TEAM B</c:v>
                </c:pt>
              </c:strCache>
            </c:strRef>
          </c:tx>
          <c:spPr>
            <a:ln w="317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2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(RAW)'!$I$29:$I$34</c:f>
              <c:strCache>
                <c:ptCount val="6"/>
                <c:pt idx="0">
                  <c:v>JANUARY</c:v>
                </c:pt>
                <c:pt idx="1">
                  <c:v>FEBUARY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'PIVOT (RAW)'!$K$29:$K$34</c:f>
              <c:numCache>
                <c:formatCode>General</c:formatCode>
                <c:ptCount val="6"/>
                <c:pt idx="0">
                  <c:v>80</c:v>
                </c:pt>
                <c:pt idx="1">
                  <c:v>95</c:v>
                </c:pt>
                <c:pt idx="2">
                  <c:v>99</c:v>
                </c:pt>
                <c:pt idx="3">
                  <c:v>88</c:v>
                </c:pt>
                <c:pt idx="4">
                  <c:v>87</c:v>
                </c:pt>
                <c:pt idx="5">
                  <c:v>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083-4D79-A474-79AF89271625}"/>
            </c:ext>
          </c:extLst>
        </c:ser>
        <c:ser>
          <c:idx val="2"/>
          <c:order val="2"/>
          <c:tx>
            <c:strRef>
              <c:f>'PIVOT (RAW)'!$L$27:$L$28</c:f>
              <c:strCache>
                <c:ptCount val="1"/>
                <c:pt idx="0">
                  <c:v>TEAM C</c:v>
                </c:pt>
              </c:strCache>
            </c:strRef>
          </c:tx>
          <c:spPr>
            <a:ln w="317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3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(RAW)'!$I$29:$I$34</c:f>
              <c:strCache>
                <c:ptCount val="6"/>
                <c:pt idx="0">
                  <c:v>JANUARY</c:v>
                </c:pt>
                <c:pt idx="1">
                  <c:v>FEBUARY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</c:strCache>
            </c:strRef>
          </c:cat>
          <c:val>
            <c:numRef>
              <c:f>'PIVOT (RAW)'!$L$29:$L$34</c:f>
              <c:numCache>
                <c:formatCode>General</c:formatCode>
                <c:ptCount val="6"/>
                <c:pt idx="0">
                  <c:v>23</c:v>
                </c:pt>
                <c:pt idx="1">
                  <c:v>23</c:v>
                </c:pt>
                <c:pt idx="2">
                  <c:v>25</c:v>
                </c:pt>
                <c:pt idx="3">
                  <c:v>24</c:v>
                </c:pt>
                <c:pt idx="4">
                  <c:v>25</c:v>
                </c:pt>
                <c:pt idx="5">
                  <c:v>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083-4D79-A474-79AF89271625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545470256"/>
        <c:axId val="1545478160"/>
      </c:lineChart>
      <c:catAx>
        <c:axId val="1545470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5478160"/>
        <c:crosses val="autoZero"/>
        <c:auto val="1"/>
        <c:lblAlgn val="ctr"/>
        <c:lblOffset val="100"/>
        <c:noMultiLvlLbl val="0"/>
      </c:catAx>
      <c:valAx>
        <c:axId val="1545478160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545470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[E-PRODUCT DATA. EXCEL DASHBOARD ANALYSIS, H1, 2022..xlsx]PIVOT (RAW)!PivotTable11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u="sng" cap="none" spc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TOTAL</a:t>
            </a:r>
            <a:r>
              <a:rPr lang="en-US" b="1" u="sng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 CARDS ISSUED YTD</a:t>
            </a:r>
            <a:endParaRPr lang="en-US" b="1" u="sng" cap="none" spc="0">
              <a:ln/>
              <a:pattFill prst="dkUpDiag">
                <a:fgClr>
                  <a:schemeClr val="bg1">
                    <a:lumMod val="50000"/>
                  </a:schemeClr>
                </a:fgClr>
                <a:bgClr>
                  <a:schemeClr val="tx1">
                    <a:lumMod val="75000"/>
                    <a:lumOff val="25000"/>
                  </a:schemeClr>
                </a:bgClr>
              </a:pattFill>
              <a:effectLst>
                <a:outerShdw blurRad="38100" dist="19050" dir="2700000" algn="tl" rotWithShape="0">
                  <a:schemeClr val="dk1">
                    <a:lumMod val="50000"/>
                    <a:alpha val="40000"/>
                  </a:schemeClr>
                </a:outerShdw>
              </a:effectLst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1"/>
                </a:gs>
                <a:gs pos="75000">
                  <a:schemeClr val="accent1">
                    <a:lumMod val="60000"/>
                    <a:lumOff val="40000"/>
                  </a:schemeClr>
                </a:gs>
                <a:gs pos="51000">
                  <a:schemeClr val="accent1">
                    <a:alpha val="75000"/>
                  </a:schemeClr>
                </a:gs>
                <a:gs pos="100000">
                  <a:schemeClr val="accent1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2"/>
                </a:gs>
                <a:gs pos="75000">
                  <a:schemeClr val="accent2">
                    <a:lumMod val="60000"/>
                    <a:lumOff val="40000"/>
                  </a:schemeClr>
                </a:gs>
                <a:gs pos="51000">
                  <a:schemeClr val="accent2">
                    <a:alpha val="75000"/>
                  </a:schemeClr>
                </a:gs>
                <a:gs pos="100000">
                  <a:schemeClr val="accent2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2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3"/>
                </a:gs>
                <a:gs pos="75000">
                  <a:schemeClr val="accent3">
                    <a:lumMod val="60000"/>
                    <a:lumOff val="40000"/>
                  </a:schemeClr>
                </a:gs>
                <a:gs pos="51000">
                  <a:schemeClr val="accent3">
                    <a:alpha val="75000"/>
                  </a:schemeClr>
                </a:gs>
                <a:gs pos="100000">
                  <a:schemeClr val="accent3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3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10800000" scaled="1"/>
          </a:gra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28280662914853966"/>
          <c:y val="0.10574978431532535"/>
          <c:w val="0.69365956160220055"/>
          <c:h val="0.62467277262903664"/>
        </c:manualLayout>
      </c:layout>
      <c:bar3DChart>
        <c:barDir val="bar"/>
        <c:grouping val="clustered"/>
        <c:varyColors val="0"/>
        <c:ser>
          <c:idx val="0"/>
          <c:order val="0"/>
          <c:tx>
            <c:strRef>
              <c:f>'PIVOT (RAW)'!$B$38:$B$39</c:f>
              <c:strCache>
                <c:ptCount val="1"/>
                <c:pt idx="0">
                  <c:v>TEAM A</c:v>
                </c:pt>
              </c:strCache>
            </c:strRef>
          </c:tx>
          <c:spPr>
            <a:gradFill flip="none" rotWithShape="1">
              <a:gsLst>
                <a:gs pos="100000">
                  <a:schemeClr val="accent1">
                    <a:alpha val="0"/>
                  </a:schemeClr>
                </a:gs>
                <a:gs pos="50000">
                  <a:schemeClr val="accent1"/>
                </a:gs>
              </a:gsLst>
              <a:lin ang="10800000" scaled="1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(RAW)'!$A$40:$A$46</c:f>
              <c:strCache>
                <c:ptCount val="7"/>
                <c:pt idx="0">
                  <c:v>GOLD_         </c:v>
                </c:pt>
                <c:pt idx="1">
                  <c:v>VISA_DEBIT</c:v>
                </c:pt>
                <c:pt idx="2">
                  <c:v>_NCC</c:v>
                </c:pt>
                <c:pt idx="3">
                  <c:v>PLATIUM MASTER</c:v>
                </c:pt>
                <c:pt idx="4">
                  <c:v>INFINITE_</c:v>
                </c:pt>
                <c:pt idx="5">
                  <c:v>Visa_PREPAID NGN</c:v>
                </c:pt>
                <c:pt idx="6">
                  <c:v>Visa_PREPAID USD</c:v>
                </c:pt>
              </c:strCache>
            </c:strRef>
          </c:cat>
          <c:val>
            <c:numRef>
              <c:f>'PIVOT (RAW)'!$B$40:$B$46</c:f>
              <c:numCache>
                <c:formatCode>General</c:formatCode>
                <c:ptCount val="7"/>
                <c:pt idx="0">
                  <c:v>169</c:v>
                </c:pt>
                <c:pt idx="1">
                  <c:v>91</c:v>
                </c:pt>
                <c:pt idx="2">
                  <c:v>40</c:v>
                </c:pt>
                <c:pt idx="3">
                  <c:v>23</c:v>
                </c:pt>
                <c:pt idx="4">
                  <c:v>7</c:v>
                </c:pt>
                <c:pt idx="5">
                  <c:v>7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61-4779-9B10-1008C5034EE8}"/>
            </c:ext>
          </c:extLst>
        </c:ser>
        <c:ser>
          <c:idx val="1"/>
          <c:order val="1"/>
          <c:tx>
            <c:strRef>
              <c:f>'PIVOT (RAW)'!$C$38:$C$39</c:f>
              <c:strCache>
                <c:ptCount val="1"/>
                <c:pt idx="0">
                  <c:v>TEAM B</c:v>
                </c:pt>
              </c:strCache>
            </c:strRef>
          </c:tx>
          <c:spPr>
            <a:gradFill flip="none" rotWithShape="1">
              <a:gsLst>
                <a:gs pos="100000">
                  <a:schemeClr val="accent2">
                    <a:alpha val="0"/>
                  </a:schemeClr>
                </a:gs>
                <a:gs pos="50000">
                  <a:schemeClr val="accent2"/>
                </a:gs>
              </a:gsLst>
              <a:lin ang="10800000" scaled="1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(RAW)'!$A$40:$A$46</c:f>
              <c:strCache>
                <c:ptCount val="7"/>
                <c:pt idx="0">
                  <c:v>GOLD_         </c:v>
                </c:pt>
                <c:pt idx="1">
                  <c:v>VISA_DEBIT</c:v>
                </c:pt>
                <c:pt idx="2">
                  <c:v>_NCC</c:v>
                </c:pt>
                <c:pt idx="3">
                  <c:v>PLATIUM MASTER</c:v>
                </c:pt>
                <c:pt idx="4">
                  <c:v>INFINITE_</c:v>
                </c:pt>
                <c:pt idx="5">
                  <c:v>Visa_PREPAID NGN</c:v>
                </c:pt>
                <c:pt idx="6">
                  <c:v>Visa_PREPAID USD</c:v>
                </c:pt>
              </c:strCache>
            </c:strRef>
          </c:cat>
          <c:val>
            <c:numRef>
              <c:f>'PIVOT (RAW)'!$C$40:$C$46</c:f>
              <c:numCache>
                <c:formatCode>General</c:formatCode>
                <c:ptCount val="7"/>
                <c:pt idx="0">
                  <c:v>53</c:v>
                </c:pt>
                <c:pt idx="1">
                  <c:v>39</c:v>
                </c:pt>
                <c:pt idx="2">
                  <c:v>42</c:v>
                </c:pt>
                <c:pt idx="3">
                  <c:v>38</c:v>
                </c:pt>
                <c:pt idx="4">
                  <c:v>0</c:v>
                </c:pt>
                <c:pt idx="5">
                  <c:v>6</c:v>
                </c:pt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6B-4E2E-BA32-36A5C489384D}"/>
            </c:ext>
          </c:extLst>
        </c:ser>
        <c:ser>
          <c:idx val="2"/>
          <c:order val="2"/>
          <c:tx>
            <c:strRef>
              <c:f>'PIVOT (RAW)'!$D$38:$D$39</c:f>
              <c:strCache>
                <c:ptCount val="1"/>
                <c:pt idx="0">
                  <c:v>TEAM C</c:v>
                </c:pt>
              </c:strCache>
            </c:strRef>
          </c:tx>
          <c:spPr>
            <a:gradFill flip="none" rotWithShape="1">
              <a:gsLst>
                <a:gs pos="100000">
                  <a:schemeClr val="accent3">
                    <a:alpha val="0"/>
                  </a:schemeClr>
                </a:gs>
                <a:gs pos="50000">
                  <a:schemeClr val="accent3"/>
                </a:gs>
              </a:gsLst>
              <a:lin ang="10800000" scaled="1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(RAW)'!$A$40:$A$46</c:f>
              <c:strCache>
                <c:ptCount val="7"/>
                <c:pt idx="0">
                  <c:v>GOLD_         </c:v>
                </c:pt>
                <c:pt idx="1">
                  <c:v>VISA_DEBIT</c:v>
                </c:pt>
                <c:pt idx="2">
                  <c:v>_NCC</c:v>
                </c:pt>
                <c:pt idx="3">
                  <c:v>PLATIUM MASTER</c:v>
                </c:pt>
                <c:pt idx="4">
                  <c:v>INFINITE_</c:v>
                </c:pt>
                <c:pt idx="5">
                  <c:v>Visa_PREPAID NGN</c:v>
                </c:pt>
                <c:pt idx="6">
                  <c:v>Visa_PREPAID USD</c:v>
                </c:pt>
              </c:strCache>
            </c:strRef>
          </c:cat>
          <c:val>
            <c:numRef>
              <c:f>'PIVOT (RAW)'!$D$40:$D$46</c:f>
              <c:numCache>
                <c:formatCode>General</c:formatCode>
                <c:ptCount val="7"/>
                <c:pt idx="0">
                  <c:v>30</c:v>
                </c:pt>
                <c:pt idx="1">
                  <c:v>6</c:v>
                </c:pt>
                <c:pt idx="2">
                  <c:v>78</c:v>
                </c:pt>
                <c:pt idx="3">
                  <c:v>18</c:v>
                </c:pt>
                <c:pt idx="4">
                  <c:v>0</c:v>
                </c:pt>
                <c:pt idx="5">
                  <c:v>6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6B-4E2E-BA32-36A5C489384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gapDepth val="0"/>
        <c:shape val="box"/>
        <c:axId val="2050939456"/>
        <c:axId val="2050942368"/>
        <c:axId val="0"/>
      </c:bar3DChart>
      <c:catAx>
        <c:axId val="20509394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0942368"/>
        <c:crosses val="autoZero"/>
        <c:auto val="1"/>
        <c:lblAlgn val="l"/>
        <c:lblOffset val="100"/>
        <c:noMultiLvlLbl val="0"/>
      </c:catAx>
      <c:valAx>
        <c:axId val="2050942368"/>
        <c:scaling>
          <c:orientation val="minMax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0939456"/>
        <c:crossesAt val="1"/>
        <c:crossBetween val="between"/>
        <c:majorUnit val="10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tx1">
                <a:lumMod val="15000"/>
                <a:lumOff val="8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  <a:round/>
        </a:ln>
        <a:effectLst>
          <a:glow rad="127000">
            <a:schemeClr val="accent1">
              <a:alpha val="91000"/>
            </a:schemeClr>
          </a:glow>
        </a:effectLst>
      </c:spPr>
    </c:plotArea>
    <c:legend>
      <c:legendPos val="b"/>
      <c:overlay val="0"/>
      <c:spPr>
        <a:noFill/>
        <a:ln>
          <a:solidFill>
            <a:schemeClr val="accent1">
              <a:alpha val="55000"/>
            </a:schemeClr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[E-PRODUCT DATA. EXCEL DASHBOARD ANALYSIS, H1, 2022..xlsx]PIVOT (RAW)!PivotTable12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u="sng" cap="none" spc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NMC</a:t>
            </a:r>
            <a:r>
              <a:rPr lang="en-US" b="1" u="sng" cap="none" spc="0" baseline="0">
                <a:ln/>
                <a:pattFill prst="dkUpDiag">
                  <a:fgClr>
                    <a:schemeClr val="bg1">
                      <a:lumMod val="50000"/>
                    </a:schemeClr>
                  </a:fgClr>
                  <a:bgClr>
                    <a:schemeClr val="tx1">
                      <a:lumMod val="75000"/>
                      <a:lumOff val="25000"/>
                    </a:schemeClr>
                  </a:bgClr>
                </a:pattFill>
                <a:effectLst>
                  <a:outerShdw blurRad="38100" dist="19050" dir="2700000" algn="tl" rotWithShape="0">
                    <a:schemeClr val="dk1">
                      <a:lumMod val="50000"/>
                      <a:alpha val="40000"/>
                    </a:schemeClr>
                  </a:outerShdw>
                </a:effectLst>
              </a:rPr>
              <a:t> &amp; VERVE CARDS ISSUED YTD</a:t>
            </a:r>
            <a:endParaRPr lang="en-US" b="1" u="sng" cap="none" spc="0">
              <a:ln/>
              <a:pattFill prst="dkUpDiag">
                <a:fgClr>
                  <a:schemeClr val="bg1">
                    <a:lumMod val="50000"/>
                  </a:schemeClr>
                </a:fgClr>
                <a:bgClr>
                  <a:schemeClr val="tx1">
                    <a:lumMod val="75000"/>
                    <a:lumOff val="25000"/>
                  </a:schemeClr>
                </a:bgClr>
              </a:pattFill>
              <a:effectLst>
                <a:outerShdw blurRad="38100" dist="19050" dir="2700000" algn="tl" rotWithShape="0">
                  <a:schemeClr val="dk1">
                    <a:lumMod val="50000"/>
                    <a:alpha val="40000"/>
                  </a:schemeClr>
                </a:outerShdw>
              </a:effectLst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1"/>
                </a:gs>
                <a:gs pos="75000">
                  <a:schemeClr val="accent1">
                    <a:lumMod val="60000"/>
                    <a:lumOff val="40000"/>
                  </a:schemeClr>
                </a:gs>
                <a:gs pos="51000">
                  <a:schemeClr val="accent1">
                    <a:alpha val="75000"/>
                  </a:schemeClr>
                </a:gs>
                <a:gs pos="100000">
                  <a:schemeClr val="accent1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2"/>
                </a:gs>
                <a:gs pos="75000">
                  <a:schemeClr val="accent2">
                    <a:lumMod val="60000"/>
                    <a:lumOff val="40000"/>
                  </a:schemeClr>
                </a:gs>
                <a:gs pos="51000">
                  <a:schemeClr val="accent2">
                    <a:alpha val="75000"/>
                  </a:schemeClr>
                </a:gs>
                <a:gs pos="100000">
                  <a:schemeClr val="accent2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2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circle"/>
          <c:size val="6"/>
          <c:spPr>
            <a:gradFill flip="none" rotWithShape="1">
              <a:gsLst>
                <a:gs pos="0">
                  <a:schemeClr val="accent3"/>
                </a:gs>
                <a:gs pos="75000">
                  <a:schemeClr val="accent3">
                    <a:lumMod val="60000"/>
                    <a:lumOff val="40000"/>
                  </a:schemeClr>
                </a:gs>
                <a:gs pos="51000">
                  <a:schemeClr val="accent3">
                    <a:alpha val="75000"/>
                  </a:schemeClr>
                </a:gs>
                <a:gs pos="100000">
                  <a:schemeClr val="accent3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3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gradFill flip="none" rotWithShape="1"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'PIVOT (RAW)'!$B$49:$B$50</c:f>
              <c:strCache>
                <c:ptCount val="1"/>
                <c:pt idx="0">
                  <c:v>TEAM A</c:v>
                </c:pt>
              </c:strCache>
            </c:strRef>
          </c:tx>
          <c:spPr>
            <a:gradFill>
              <a:gsLst>
                <a:gs pos="100000">
                  <a:schemeClr val="accent1">
                    <a:alpha val="0"/>
                  </a:schemeClr>
                </a:gs>
                <a:gs pos="50000">
                  <a:schemeClr val="accent1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gradFill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accent1">
                      <a:lumMod val="45000"/>
                      <a:lumOff val="55000"/>
                    </a:schemeClr>
                  </a:gs>
                  <a:gs pos="83000">
                    <a:schemeClr val="accent1">
                      <a:lumMod val="45000"/>
                      <a:lumOff val="55000"/>
                    </a:schemeClr>
                  </a:gs>
                  <a:gs pos="100000">
                    <a:schemeClr val="accent1">
                      <a:lumMod val="30000"/>
                      <a:lumOff val="7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(RAW)'!$A$51:$A$52</c:f>
              <c:strCache>
                <c:ptCount val="2"/>
                <c:pt idx="0">
                  <c:v>MASTER_CARD</c:v>
                </c:pt>
                <c:pt idx="1">
                  <c:v>VERVE_</c:v>
                </c:pt>
              </c:strCache>
            </c:strRef>
          </c:cat>
          <c:val>
            <c:numRef>
              <c:f>'PIVOT (RAW)'!$B$51:$B$52</c:f>
              <c:numCache>
                <c:formatCode>#,##0.00</c:formatCode>
                <c:ptCount val="2"/>
                <c:pt idx="0">
                  <c:v>13118</c:v>
                </c:pt>
                <c:pt idx="1">
                  <c:v>22177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1B7-4D3C-8740-4C4606EC74F9}"/>
            </c:ext>
          </c:extLst>
        </c:ser>
        <c:ser>
          <c:idx val="1"/>
          <c:order val="1"/>
          <c:tx>
            <c:strRef>
              <c:f>'PIVOT (RAW)'!$C$49:$C$50</c:f>
              <c:strCache>
                <c:ptCount val="1"/>
                <c:pt idx="0">
                  <c:v>TEAM B</c:v>
                </c:pt>
              </c:strCache>
            </c:strRef>
          </c:tx>
          <c:spPr>
            <a:gradFill>
              <a:gsLst>
                <a:gs pos="100000">
                  <a:schemeClr val="accent2">
                    <a:alpha val="0"/>
                  </a:schemeClr>
                </a:gs>
                <a:gs pos="50000">
                  <a:schemeClr val="accent2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gradFill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accent1">
                      <a:lumMod val="45000"/>
                      <a:lumOff val="55000"/>
                    </a:schemeClr>
                  </a:gs>
                  <a:gs pos="83000">
                    <a:schemeClr val="accent1">
                      <a:lumMod val="45000"/>
                      <a:lumOff val="55000"/>
                    </a:schemeClr>
                  </a:gs>
                  <a:gs pos="100000">
                    <a:schemeClr val="accent1">
                      <a:lumMod val="30000"/>
                      <a:lumOff val="7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(RAW)'!$A$51:$A$52</c:f>
              <c:strCache>
                <c:ptCount val="2"/>
                <c:pt idx="0">
                  <c:v>MASTER_CARD</c:v>
                </c:pt>
                <c:pt idx="1">
                  <c:v>VERVE_</c:v>
                </c:pt>
              </c:strCache>
            </c:strRef>
          </c:cat>
          <c:val>
            <c:numRef>
              <c:f>'PIVOT (RAW)'!$C$51:$C$52</c:f>
              <c:numCache>
                <c:formatCode>#,##0.00</c:formatCode>
                <c:ptCount val="2"/>
                <c:pt idx="0">
                  <c:v>9480</c:v>
                </c:pt>
                <c:pt idx="1">
                  <c:v>22662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ADE-4ED3-B345-D257CFE2647E}"/>
            </c:ext>
          </c:extLst>
        </c:ser>
        <c:ser>
          <c:idx val="2"/>
          <c:order val="2"/>
          <c:tx>
            <c:strRef>
              <c:f>'PIVOT (RAW)'!$D$49:$D$50</c:f>
              <c:strCache>
                <c:ptCount val="1"/>
                <c:pt idx="0">
                  <c:v>TEAM C</c:v>
                </c:pt>
              </c:strCache>
            </c:strRef>
          </c:tx>
          <c:spPr>
            <a:gradFill>
              <a:gsLst>
                <a:gs pos="100000">
                  <a:schemeClr val="accent3">
                    <a:alpha val="0"/>
                  </a:schemeClr>
                </a:gs>
                <a:gs pos="50000">
                  <a:schemeClr val="accent3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gradFill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accent1">
                      <a:lumMod val="45000"/>
                      <a:lumOff val="55000"/>
                    </a:schemeClr>
                  </a:gs>
                  <a:gs pos="83000">
                    <a:schemeClr val="accent1">
                      <a:lumMod val="45000"/>
                      <a:lumOff val="55000"/>
                    </a:schemeClr>
                  </a:gs>
                  <a:gs pos="100000">
                    <a:schemeClr val="accent1">
                      <a:lumMod val="30000"/>
                      <a:lumOff val="7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(RAW)'!$A$51:$A$52</c:f>
              <c:strCache>
                <c:ptCount val="2"/>
                <c:pt idx="0">
                  <c:v>MASTER_CARD</c:v>
                </c:pt>
                <c:pt idx="1">
                  <c:v>VERVE_</c:v>
                </c:pt>
              </c:strCache>
            </c:strRef>
          </c:cat>
          <c:val>
            <c:numRef>
              <c:f>'PIVOT (RAW)'!$D$51:$D$52</c:f>
              <c:numCache>
                <c:formatCode>#,##0.00</c:formatCode>
                <c:ptCount val="2"/>
                <c:pt idx="0">
                  <c:v>7029</c:v>
                </c:pt>
                <c:pt idx="1">
                  <c:v>26681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ADE-4ED3-B345-D257CFE2647E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gapDepth val="0"/>
        <c:shape val="box"/>
        <c:axId val="1557956976"/>
        <c:axId val="1557950320"/>
        <c:axId val="0"/>
      </c:bar3DChart>
      <c:catAx>
        <c:axId val="15579569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7950320"/>
        <c:crosses val="autoZero"/>
        <c:auto val="1"/>
        <c:lblAlgn val="ctr"/>
        <c:lblOffset val="100"/>
        <c:noMultiLvlLbl val="0"/>
      </c:catAx>
      <c:valAx>
        <c:axId val="1557950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ajorGridlines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79569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/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alpha val="0"/>
            </a:schemeClr>
          </a:gs>
          <a:gs pos="50000">
            <a:schemeClr val="phClr"/>
          </a:gs>
        </a:gsLst>
        <a:lin ang="5400000" scaled="0"/>
      </a:gradFill>
      <a:sp3d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4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/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10800000" scaled="1"/>
      </a:gra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 flip="none" rotWithShape="1">
        <a:gsLst>
          <a:gs pos="100000">
            <a:schemeClr val="phClr">
              <a:alpha val="0"/>
            </a:schemeClr>
          </a:gs>
          <a:gs pos="50000">
            <a:schemeClr val="phClr"/>
          </a:gs>
        </a:gsLst>
        <a:lin ang="10800000" scaled="1"/>
      </a:gradFill>
      <a:sp3d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>
      <cs:styleClr val="auto"/>
    </cs:fillRef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17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>
      <cs:styleClr val="auto"/>
    </cs:fillRef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17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4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/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10800000" scaled="1"/>
      </a:gra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 flip="none" rotWithShape="1">
        <a:gsLst>
          <a:gs pos="100000">
            <a:schemeClr val="phClr">
              <a:alpha val="0"/>
            </a:schemeClr>
          </a:gs>
          <a:gs pos="50000">
            <a:schemeClr val="phClr"/>
          </a:gs>
        </a:gsLst>
        <a:lin ang="10800000" scaled="1"/>
      </a:gradFill>
      <a:sp3d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9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/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alpha val="0"/>
            </a:schemeClr>
          </a:gs>
          <a:gs pos="50000">
            <a:schemeClr val="phClr"/>
          </a:gs>
        </a:gsLst>
        <a:lin ang="5400000" scaled="0"/>
      </a:gradFill>
      <a:sp3d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.xml"/><Relationship Id="rId13" Type="http://schemas.openxmlformats.org/officeDocument/2006/relationships/chart" Target="../charts/chart7.xml"/><Relationship Id="rId18" Type="http://schemas.openxmlformats.org/officeDocument/2006/relationships/image" Target="../media/image12.png"/><Relationship Id="rId3" Type="http://schemas.openxmlformats.org/officeDocument/2006/relationships/image" Target="../media/image4.svg"/><Relationship Id="rId7" Type="http://schemas.openxmlformats.org/officeDocument/2006/relationships/chart" Target="../charts/chart1.xml"/><Relationship Id="rId12" Type="http://schemas.openxmlformats.org/officeDocument/2006/relationships/chart" Target="../charts/chart6.xml"/><Relationship Id="rId17" Type="http://schemas.openxmlformats.org/officeDocument/2006/relationships/image" Target="../media/image11.svg"/><Relationship Id="rId2" Type="http://schemas.openxmlformats.org/officeDocument/2006/relationships/image" Target="../media/image3.png"/><Relationship Id="rId16" Type="http://schemas.openxmlformats.org/officeDocument/2006/relationships/image" Target="../media/image10.png"/><Relationship Id="rId1" Type="http://schemas.openxmlformats.org/officeDocument/2006/relationships/image" Target="../media/image2.jpeg"/><Relationship Id="rId6" Type="http://schemas.openxmlformats.org/officeDocument/2006/relationships/image" Target="../media/image7.svg"/><Relationship Id="rId11" Type="http://schemas.openxmlformats.org/officeDocument/2006/relationships/chart" Target="../charts/chart5.xml"/><Relationship Id="rId5" Type="http://schemas.openxmlformats.org/officeDocument/2006/relationships/image" Target="../media/image6.svg"/><Relationship Id="rId15" Type="http://schemas.openxmlformats.org/officeDocument/2006/relationships/image" Target="../media/image9.svg"/><Relationship Id="rId10" Type="http://schemas.openxmlformats.org/officeDocument/2006/relationships/chart" Target="../charts/chart4.xml"/><Relationship Id="rId19" Type="http://schemas.openxmlformats.org/officeDocument/2006/relationships/image" Target="../media/image13.svg"/><Relationship Id="rId4" Type="http://schemas.openxmlformats.org/officeDocument/2006/relationships/image" Target="../media/image5.png"/><Relationship Id="rId9" Type="http://schemas.openxmlformats.org/officeDocument/2006/relationships/chart" Target="../charts/chart3.xml"/><Relationship Id="rId14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28</xdr:col>
      <xdr:colOff>0</xdr:colOff>
      <xdr:row>54</xdr:row>
      <xdr:rowOff>39054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825467AC-219C-41EA-AE4F-E3D0354E3E4D}"/>
            </a:ext>
          </a:extLst>
        </xdr:cNvPr>
        <xdr:cNvGrpSpPr/>
      </xdr:nvGrpSpPr>
      <xdr:grpSpPr>
        <a:xfrm>
          <a:off x="0" y="0"/>
          <a:ext cx="17068800" cy="10326054"/>
          <a:chOff x="0" y="0"/>
          <a:chExt cx="16946563" cy="10218898"/>
        </a:xfrm>
      </xdr:grpSpPr>
      <xdr:grpSp>
        <xdr:nvGrpSpPr>
          <xdr:cNvPr id="16" name="Group 15">
            <a:extLst>
              <a:ext uri="{FF2B5EF4-FFF2-40B4-BE49-F238E27FC236}">
                <a16:creationId xmlns:a16="http://schemas.microsoft.com/office/drawing/2014/main" id="{5B4F3D43-EE9F-4546-A38E-12F6050867B5}"/>
              </a:ext>
            </a:extLst>
          </xdr:cNvPr>
          <xdr:cNvGrpSpPr/>
        </xdr:nvGrpSpPr>
        <xdr:grpSpPr>
          <a:xfrm>
            <a:off x="0" y="0"/>
            <a:ext cx="16946563" cy="1491059"/>
            <a:chOff x="0" y="0"/>
            <a:chExt cx="15449550" cy="1504950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84569C1-7446-4F19-B887-25EDC973323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0" y="0"/>
              <a:ext cx="15449550" cy="1466850"/>
            </a:xfrm>
            <a:prstGeom prst="rect">
              <a:avLst/>
            </a:prstGeom>
          </xdr:spPr>
        </xdr:pic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BBC8936B-3A98-4021-8CEC-B247E8CCC6E4}"/>
                </a:ext>
              </a:extLst>
            </xdr:cNvPr>
            <xdr:cNvSpPr txBox="1"/>
          </xdr:nvSpPr>
          <xdr:spPr>
            <a:xfrm>
              <a:off x="28575" y="133349"/>
              <a:ext cx="4257676" cy="981076"/>
            </a:xfrm>
            <a:prstGeom prst="rect">
              <a:avLst/>
            </a:prstGeom>
            <a:noFill/>
            <a:ln w="9525" cmpd="sng">
              <a:noFill/>
            </a:ln>
            <a:effectLst>
              <a:outerShdw blurRad="50800" dist="38100" dir="16200000" rotWithShape="0">
                <a:prstClr val="black">
                  <a:alpha val="40000"/>
                </a:prstClr>
              </a:outerShdw>
              <a:reflection blurRad="6350" stA="50000" endA="300" endPos="38500" dist="50800" dir="5400000" sy="-100000" algn="bl" rotWithShape="0"/>
            </a:effectLst>
            <a:scene3d>
              <a:camera prst="orthographicFront"/>
              <a:lightRig rig="threePt" dir="t"/>
            </a:scene3d>
            <a:sp3d>
              <a:bevelT/>
            </a:sp3d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n-US" sz="1800" b="1" cap="none" spc="0" baseline="0">
                  <a:ln w="12700">
                    <a:solidFill>
                      <a:schemeClr val="accent1"/>
                    </a:solidFill>
                    <a:prstDash val="solid"/>
                  </a:ln>
                  <a:pattFill prst="pct50">
                    <a:fgClr>
                      <a:schemeClr val="accent1"/>
                    </a:fgClr>
                    <a:bgClr>
                      <a:schemeClr val="accent1">
                        <a:lumMod val="20000"/>
                        <a:lumOff val="80000"/>
                      </a:schemeClr>
                    </a:bgClr>
                  </a:pattFill>
                  <a:effectLst>
                    <a:outerShdw dist="38100" dir="2640000" algn="bl" rotWithShape="0">
                      <a:schemeClr val="accent1"/>
                    </a:outerShdw>
                  </a:effectLst>
                </a:rPr>
                <a:t>RETAIL TEAM E-PRODUCT PERFORMANCE DATA H1 2022</a:t>
              </a:r>
              <a:endParaRPr lang="en-US" sz="1800" b="1" cap="none" spc="0">
                <a:ln w="12700">
                  <a:solidFill>
                    <a:schemeClr val="accent1"/>
                  </a:solidFill>
                  <a:prstDash val="solid"/>
                </a:ln>
                <a:pattFill prst="pct50">
                  <a:fgClr>
                    <a:schemeClr val="accent1"/>
                  </a:fgClr>
                  <a:bgClr>
                    <a:schemeClr val="accent1">
                      <a:lumMod val="20000"/>
                      <a:lumOff val="80000"/>
                    </a:schemeClr>
                  </a:bgClr>
                </a:pattFill>
                <a:effectLst>
                  <a:outerShdw dist="38100" dir="2640000" algn="bl" rotWithShape="0">
                    <a:schemeClr val="accent1"/>
                  </a:outerShdw>
                </a:effectLst>
              </a:endParaRPr>
            </a:p>
          </xdr:txBody>
        </xdr:sp>
        <xdr:grpSp>
          <xdr:nvGrpSpPr>
            <xdr:cNvPr id="59" name="Group 58">
              <a:extLst>
                <a:ext uri="{FF2B5EF4-FFF2-40B4-BE49-F238E27FC236}">
                  <a16:creationId xmlns:a16="http://schemas.microsoft.com/office/drawing/2014/main" id="{2D7EA12E-15E0-491E-83A7-1BE4FD00AC94}"/>
                </a:ext>
              </a:extLst>
            </xdr:cNvPr>
            <xdr:cNvGrpSpPr/>
          </xdr:nvGrpSpPr>
          <xdr:grpSpPr>
            <a:xfrm>
              <a:off x="4743450" y="0"/>
              <a:ext cx="3247696" cy="704850"/>
              <a:chOff x="4438650" y="28575"/>
              <a:chExt cx="3247696" cy="704850"/>
            </a:xfrm>
          </xdr:grpSpPr>
          <xdr:grpSp>
            <xdr:nvGrpSpPr>
              <xdr:cNvPr id="7" name="Group 6">
                <a:extLst>
                  <a:ext uri="{FF2B5EF4-FFF2-40B4-BE49-F238E27FC236}">
                    <a16:creationId xmlns:a16="http://schemas.microsoft.com/office/drawing/2014/main" id="{86A42924-D13A-43A3-8595-986E6B6AAC98}"/>
                  </a:ext>
                </a:extLst>
              </xdr:cNvPr>
              <xdr:cNvGrpSpPr/>
            </xdr:nvGrpSpPr>
            <xdr:grpSpPr>
              <a:xfrm>
                <a:off x="4438650" y="28575"/>
                <a:ext cx="638175" cy="552450"/>
                <a:chOff x="4838700" y="57150"/>
                <a:chExt cx="866775" cy="876300"/>
              </a:xfrm>
            </xdr:grpSpPr>
            <xdr:pic>
              <xdr:nvPicPr>
                <xdr:cNvPr id="4" name="Graphic 3" descr="Credit card with solid fill">
                  <a:extLst>
                    <a:ext uri="{FF2B5EF4-FFF2-40B4-BE49-F238E27FC236}">
                      <a16:creationId xmlns:a16="http://schemas.microsoft.com/office/drawing/2014/main" id="{B7288E99-683C-47DF-8B3C-88D0CCF91D66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2">
                  <a:extLst>
                    <a:ext uri="{28A0092B-C50C-407E-A947-70E740481C1C}">
                      <a14:useLocalDpi xmlns:a14="http://schemas.microsoft.com/office/drawing/2010/main" val="0"/>
                    </a:ext>
                    <a:ext uri="{96DAC541-7B7A-43D3-8B79-37D633B846F1}">
                      <asvg:svgBlip xmlns:asvg="http://schemas.microsoft.com/office/drawing/2016/SVG/main" r:embed="rId3"/>
                    </a:ext>
                  </a:extLst>
                </a:blip>
                <a:stretch>
                  <a:fillRect/>
                </a:stretch>
              </xdr:blipFill>
              <xdr:spPr>
                <a:xfrm>
                  <a:off x="4838700" y="57150"/>
                  <a:ext cx="628650" cy="628650"/>
                </a:xfrm>
                <a:prstGeom prst="rect">
                  <a:avLst/>
                </a:prstGeom>
              </xdr:spPr>
            </xdr:pic>
            <xdr:pic>
              <xdr:nvPicPr>
                <xdr:cNvPr id="5" name="Graphic 4" descr="Credit card with solid fill">
                  <a:extLst>
                    <a:ext uri="{FF2B5EF4-FFF2-40B4-BE49-F238E27FC236}">
                      <a16:creationId xmlns:a16="http://schemas.microsoft.com/office/drawing/2014/main" id="{48C4A283-05BC-4E29-A609-D1320FC966ED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2">
                  <a:extLst>
                    <a:ext uri="{28A0092B-C50C-407E-A947-70E740481C1C}">
                      <a14:useLocalDpi xmlns:a14="http://schemas.microsoft.com/office/drawing/2010/main" val="0"/>
                    </a:ext>
                    <a:ext uri="{96DAC541-7B7A-43D3-8B79-37D633B846F1}">
                      <asvg:svgBlip xmlns:asvg="http://schemas.microsoft.com/office/drawing/2016/SVG/main" r:embed="rId3"/>
                    </a:ext>
                  </a:extLst>
                </a:blip>
                <a:stretch>
                  <a:fillRect/>
                </a:stretch>
              </xdr:blipFill>
              <xdr:spPr>
                <a:xfrm>
                  <a:off x="5076825" y="304800"/>
                  <a:ext cx="628650" cy="628650"/>
                </a:xfrm>
                <a:prstGeom prst="rect">
                  <a:avLst/>
                </a:prstGeom>
              </xdr:spPr>
            </xdr:pic>
          </xdr:grpSp>
          <xdr:sp macro="" textlink="">
            <xdr:nvSpPr>
              <xdr:cNvPr id="6" name="TextBox 5">
                <a:extLst>
                  <a:ext uri="{FF2B5EF4-FFF2-40B4-BE49-F238E27FC236}">
                    <a16:creationId xmlns:a16="http://schemas.microsoft.com/office/drawing/2014/main" id="{52883676-216E-4B05-89A5-9AF0E2B0471F}"/>
                  </a:ext>
                </a:extLst>
              </xdr:cNvPr>
              <xdr:cNvSpPr txBox="1"/>
            </xdr:nvSpPr>
            <xdr:spPr>
              <a:xfrm>
                <a:off x="5143502" y="123824"/>
                <a:ext cx="2542844" cy="609601"/>
              </a:xfrm>
              <a:prstGeom prst="rect">
                <a:avLst/>
              </a:prstGeom>
              <a:noFill/>
              <a:ln w="9525" cmpd="sng">
                <a:noFill/>
              </a:ln>
              <a:scene3d>
                <a:camera prst="orthographicFront"/>
                <a:lightRig rig="soft" dir="t">
                  <a:rot lat="0" lon="0" rev="15600000"/>
                </a:lightRig>
              </a:scene3d>
              <a:sp3d>
                <a:bevelT/>
              </a:sp3d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ctr"/>
                <a:r>
                  <a:rPr lang="en-US" sz="1400" b="1" cap="none" spc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TOTAL</a:t>
                </a:r>
                <a:r>
                  <a:rPr lang="en-US" sz="1400" b="1" cap="none" spc="0" baseline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 DEB</a:t>
                </a:r>
                <a:r>
                  <a:rPr lang="en-US" sz="1400" b="1" i="0" u="none" strike="noStrike" cap="none" spc="0" baseline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  <a:latin typeface="+mn-lt"/>
                    <a:ea typeface="+mn-ea"/>
                    <a:cs typeface="+mn-cs"/>
                  </a:rPr>
                  <a:t>IT ISSUED	 		 	   (YTD)</a:t>
                </a:r>
                <a:r>
                  <a:rPr lang="en-US" sz="1400" b="1" cap="none" spc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 </a:t>
                </a:r>
                <a:r>
                  <a:rPr lang="en-US" sz="1100" b="1" cap="none" spc="0" baseline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		</a:t>
                </a:r>
                <a:endParaRPr lang="en-US" sz="1100" b="1" cap="none" spc="0">
                  <a:ln w="12700" cmpd="sng">
                    <a:solidFill>
                      <a:schemeClr val="accent4"/>
                    </a:solidFill>
                    <a:prstDash val="solid"/>
                  </a:ln>
                  <a:gradFill>
                    <a:gsLst>
                      <a:gs pos="0">
                        <a:schemeClr val="accent4"/>
                      </a:gs>
                      <a:gs pos="4000">
                        <a:schemeClr val="accent4">
                          <a:lumMod val="60000"/>
                          <a:lumOff val="40000"/>
                        </a:schemeClr>
                      </a:gs>
                      <a:gs pos="87000">
                        <a:schemeClr val="accent4">
                          <a:lumMod val="20000"/>
                          <a:lumOff val="80000"/>
                        </a:schemeClr>
                      </a:gs>
                    </a:gsLst>
                    <a:lin ang="5400000"/>
                  </a:gradFill>
                  <a:effectLst/>
                </a:endParaRPr>
              </a:p>
            </xdr:txBody>
          </xdr:sp>
        </xdr:grpSp>
        <xdr:pic>
          <xdr:nvPicPr>
            <xdr:cNvPr id="44" name="Graphic 43" descr="Credit card with solid fill">
              <a:extLst>
                <a:ext uri="{FF2B5EF4-FFF2-40B4-BE49-F238E27FC236}">
                  <a16:creationId xmlns:a16="http://schemas.microsoft.com/office/drawing/2014/main" id="{837175A1-25D0-4A7A-9EFD-3B6228ADF59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5"/>
                </a:ext>
              </a:extLst>
            </a:blip>
            <a:stretch>
              <a:fillRect/>
            </a:stretch>
          </xdr:blipFill>
          <xdr:spPr>
            <a:xfrm>
              <a:off x="3752850" y="676276"/>
              <a:ext cx="311470" cy="266700"/>
            </a:xfrm>
            <a:prstGeom prst="rect">
              <a:avLst/>
            </a:prstGeom>
          </xdr:spPr>
        </xdr:pic>
        <xdr:grpSp>
          <xdr:nvGrpSpPr>
            <xdr:cNvPr id="58" name="Group 57">
              <a:extLst>
                <a:ext uri="{FF2B5EF4-FFF2-40B4-BE49-F238E27FC236}">
                  <a16:creationId xmlns:a16="http://schemas.microsoft.com/office/drawing/2014/main" id="{100D6878-A644-4185-A8F9-65EA45C321D4}"/>
                </a:ext>
              </a:extLst>
            </xdr:cNvPr>
            <xdr:cNvGrpSpPr/>
          </xdr:nvGrpSpPr>
          <xdr:grpSpPr>
            <a:xfrm>
              <a:off x="7915275" y="0"/>
              <a:ext cx="2447924" cy="685801"/>
              <a:chOff x="6877050" y="0"/>
              <a:chExt cx="2447924" cy="685801"/>
            </a:xfrm>
          </xdr:grpSpPr>
          <xdr:grpSp>
            <xdr:nvGrpSpPr>
              <xdr:cNvPr id="19" name="Group 18">
                <a:extLst>
                  <a:ext uri="{FF2B5EF4-FFF2-40B4-BE49-F238E27FC236}">
                    <a16:creationId xmlns:a16="http://schemas.microsoft.com/office/drawing/2014/main" id="{8BA5F17F-1631-4B41-A55C-952ECC6D2BA3}"/>
                  </a:ext>
                </a:extLst>
              </xdr:cNvPr>
              <xdr:cNvGrpSpPr/>
            </xdr:nvGrpSpPr>
            <xdr:grpSpPr>
              <a:xfrm>
                <a:off x="6877050" y="0"/>
                <a:ext cx="638175" cy="552450"/>
                <a:chOff x="4838700" y="57150"/>
                <a:chExt cx="866775" cy="876300"/>
              </a:xfrm>
            </xdr:grpSpPr>
            <xdr:pic>
              <xdr:nvPicPr>
                <xdr:cNvPr id="20" name="Graphic 19" descr="Credit card with solid fill">
                  <a:extLst>
                    <a:ext uri="{FF2B5EF4-FFF2-40B4-BE49-F238E27FC236}">
                      <a16:creationId xmlns:a16="http://schemas.microsoft.com/office/drawing/2014/main" id="{7EAC6758-3728-42C3-84A7-05B95E3961DD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2">
                  <a:extLst>
                    <a:ext uri="{28A0092B-C50C-407E-A947-70E740481C1C}">
                      <a14:useLocalDpi xmlns:a14="http://schemas.microsoft.com/office/drawing/2010/main" val="0"/>
                    </a:ext>
                    <a:ext uri="{96DAC541-7B7A-43D3-8B79-37D633B846F1}">
                      <asvg:svgBlip xmlns:asvg="http://schemas.microsoft.com/office/drawing/2016/SVG/main" r:embed="rId3"/>
                    </a:ext>
                  </a:extLst>
                </a:blip>
                <a:stretch>
                  <a:fillRect/>
                </a:stretch>
              </xdr:blipFill>
              <xdr:spPr>
                <a:xfrm>
                  <a:off x="4838700" y="57150"/>
                  <a:ext cx="628650" cy="628650"/>
                </a:xfrm>
                <a:prstGeom prst="rect">
                  <a:avLst/>
                </a:prstGeom>
              </xdr:spPr>
            </xdr:pic>
            <xdr:pic>
              <xdr:nvPicPr>
                <xdr:cNvPr id="21" name="Graphic 20" descr="Credit card with solid fill">
                  <a:extLst>
                    <a:ext uri="{FF2B5EF4-FFF2-40B4-BE49-F238E27FC236}">
                      <a16:creationId xmlns:a16="http://schemas.microsoft.com/office/drawing/2014/main" id="{8CEE9822-00BC-4794-BED2-ED3DD41D023F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2">
                  <a:extLst>
                    <a:ext uri="{28A0092B-C50C-407E-A947-70E740481C1C}">
                      <a14:useLocalDpi xmlns:a14="http://schemas.microsoft.com/office/drawing/2010/main" val="0"/>
                    </a:ext>
                    <a:ext uri="{96DAC541-7B7A-43D3-8B79-37D633B846F1}">
                      <asvg:svgBlip xmlns:asvg="http://schemas.microsoft.com/office/drawing/2016/SVG/main" r:embed="rId3"/>
                    </a:ext>
                  </a:extLst>
                </a:blip>
                <a:stretch>
                  <a:fillRect/>
                </a:stretch>
              </xdr:blipFill>
              <xdr:spPr>
                <a:xfrm>
                  <a:off x="5076825" y="304800"/>
                  <a:ext cx="628650" cy="628650"/>
                </a:xfrm>
                <a:prstGeom prst="rect">
                  <a:avLst/>
                </a:prstGeom>
              </xdr:spPr>
            </xdr:pic>
          </xdr:grpSp>
          <xdr:sp macro="" textlink="">
            <xdr:nvSpPr>
              <xdr:cNvPr id="32" name="TextBox 31">
                <a:extLst>
                  <a:ext uri="{FF2B5EF4-FFF2-40B4-BE49-F238E27FC236}">
                    <a16:creationId xmlns:a16="http://schemas.microsoft.com/office/drawing/2014/main" id="{107214E2-04FE-4794-8A7E-3846DE7835AF}"/>
                  </a:ext>
                </a:extLst>
              </xdr:cNvPr>
              <xdr:cNvSpPr txBox="1"/>
            </xdr:nvSpPr>
            <xdr:spPr>
              <a:xfrm>
                <a:off x="7496175" y="76200"/>
                <a:ext cx="1828799" cy="609601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400" b="1" cap="none" spc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TOTAL</a:t>
                </a:r>
                <a:r>
                  <a:rPr lang="en-US" sz="1400" b="1" cap="none" spc="0" baseline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 CREDIT ISSUED  	       	     (YTD)</a:t>
                </a:r>
                <a:r>
                  <a:rPr lang="en-US" sz="1400" b="1" cap="none" spc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 </a:t>
                </a:r>
                <a:r>
                  <a:rPr lang="en-US" sz="1100" baseline="0">
                    <a:solidFill>
                      <a:srgbClr val="FFC000"/>
                    </a:solidFill>
                  </a:rPr>
                  <a:t>		</a:t>
                </a:r>
                <a:endParaRPr lang="en-US" sz="1100">
                  <a:solidFill>
                    <a:srgbClr val="FFC000"/>
                  </a:solidFill>
                </a:endParaRPr>
              </a:p>
            </xdr:txBody>
          </xdr:sp>
        </xdr:grpSp>
        <xdr:grpSp>
          <xdr:nvGrpSpPr>
            <xdr:cNvPr id="57" name="Group 56">
              <a:extLst>
                <a:ext uri="{FF2B5EF4-FFF2-40B4-BE49-F238E27FC236}">
                  <a16:creationId xmlns:a16="http://schemas.microsoft.com/office/drawing/2014/main" id="{846C79A6-F04F-4CAB-B74C-CC17987E8719}"/>
                </a:ext>
              </a:extLst>
            </xdr:cNvPr>
            <xdr:cNvGrpSpPr/>
          </xdr:nvGrpSpPr>
          <xdr:grpSpPr>
            <a:xfrm>
              <a:off x="10515600" y="0"/>
              <a:ext cx="2895600" cy="704851"/>
              <a:chOff x="9382125" y="0"/>
              <a:chExt cx="2895600" cy="704851"/>
            </a:xfrm>
          </xdr:grpSpPr>
          <xdr:grpSp>
            <xdr:nvGrpSpPr>
              <xdr:cNvPr id="22" name="Group 21">
                <a:extLst>
                  <a:ext uri="{FF2B5EF4-FFF2-40B4-BE49-F238E27FC236}">
                    <a16:creationId xmlns:a16="http://schemas.microsoft.com/office/drawing/2014/main" id="{FADA156B-C6C3-4E71-B0BB-6F1EFC39C162}"/>
                  </a:ext>
                </a:extLst>
              </xdr:cNvPr>
              <xdr:cNvGrpSpPr/>
            </xdr:nvGrpSpPr>
            <xdr:grpSpPr>
              <a:xfrm>
                <a:off x="9382125" y="0"/>
                <a:ext cx="638175" cy="552450"/>
                <a:chOff x="4838700" y="57150"/>
                <a:chExt cx="866775" cy="876300"/>
              </a:xfrm>
            </xdr:grpSpPr>
            <xdr:pic>
              <xdr:nvPicPr>
                <xdr:cNvPr id="23" name="Graphic 22" descr="Credit card with solid fill">
                  <a:extLst>
                    <a:ext uri="{FF2B5EF4-FFF2-40B4-BE49-F238E27FC236}">
                      <a16:creationId xmlns:a16="http://schemas.microsoft.com/office/drawing/2014/main" id="{E0ACE0C8-F986-4867-A0A4-C9A3B7FC6620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2">
                  <a:extLst>
                    <a:ext uri="{28A0092B-C50C-407E-A947-70E740481C1C}">
                      <a14:useLocalDpi xmlns:a14="http://schemas.microsoft.com/office/drawing/2010/main" val="0"/>
                    </a:ext>
                    <a:ext uri="{96DAC541-7B7A-43D3-8B79-37D633B846F1}">
                      <asvg:svgBlip xmlns:asvg="http://schemas.microsoft.com/office/drawing/2016/SVG/main" r:embed="rId3"/>
                    </a:ext>
                  </a:extLst>
                </a:blip>
                <a:stretch>
                  <a:fillRect/>
                </a:stretch>
              </xdr:blipFill>
              <xdr:spPr>
                <a:xfrm>
                  <a:off x="4838700" y="57150"/>
                  <a:ext cx="628650" cy="628650"/>
                </a:xfrm>
                <a:prstGeom prst="rect">
                  <a:avLst/>
                </a:prstGeom>
              </xdr:spPr>
            </xdr:pic>
            <xdr:pic>
              <xdr:nvPicPr>
                <xdr:cNvPr id="24" name="Graphic 23" descr="Credit card with solid fill">
                  <a:extLst>
                    <a:ext uri="{FF2B5EF4-FFF2-40B4-BE49-F238E27FC236}">
                      <a16:creationId xmlns:a16="http://schemas.microsoft.com/office/drawing/2014/main" id="{A7D1DC6F-1CA3-4210-8434-5C7231F57D83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2">
                  <a:extLst>
                    <a:ext uri="{28A0092B-C50C-407E-A947-70E740481C1C}">
                      <a14:useLocalDpi xmlns:a14="http://schemas.microsoft.com/office/drawing/2010/main" val="0"/>
                    </a:ext>
                    <a:ext uri="{96DAC541-7B7A-43D3-8B79-37D633B846F1}">
                      <asvg:svgBlip xmlns:asvg="http://schemas.microsoft.com/office/drawing/2016/SVG/main" r:embed="rId3"/>
                    </a:ext>
                  </a:extLst>
                </a:blip>
                <a:stretch>
                  <a:fillRect/>
                </a:stretch>
              </xdr:blipFill>
              <xdr:spPr>
                <a:xfrm>
                  <a:off x="5076825" y="304800"/>
                  <a:ext cx="628650" cy="628650"/>
                </a:xfrm>
                <a:prstGeom prst="rect">
                  <a:avLst/>
                </a:prstGeom>
              </xdr:spPr>
            </xdr:pic>
          </xdr:grpSp>
          <xdr:sp macro="" textlink="">
            <xdr:nvSpPr>
              <xdr:cNvPr id="35" name="TextBox 34">
                <a:extLst>
                  <a:ext uri="{FF2B5EF4-FFF2-40B4-BE49-F238E27FC236}">
                    <a16:creationId xmlns:a16="http://schemas.microsoft.com/office/drawing/2014/main" id="{8BEEBC58-8D37-47A2-ACED-C27742143014}"/>
                  </a:ext>
                </a:extLst>
              </xdr:cNvPr>
              <xdr:cNvSpPr txBox="1"/>
            </xdr:nvSpPr>
            <xdr:spPr>
              <a:xfrm>
                <a:off x="10039348" y="66676"/>
                <a:ext cx="2238377" cy="638175"/>
              </a:xfrm>
              <a:prstGeom prst="rect">
                <a:avLst/>
              </a:prstGeom>
              <a:noFill/>
              <a:ln w="9525" cmpd="sng">
                <a:noFill/>
              </a:ln>
              <a:scene3d>
                <a:camera prst="orthographicFront"/>
                <a:lightRig rig="threePt" dir="t"/>
              </a:scene3d>
              <a:sp3d>
                <a:bevelT/>
              </a:sp3d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1400" b="1" cap="none" spc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TOTAL</a:t>
                </a:r>
                <a:r>
                  <a:rPr lang="en-US" sz="1400" b="1" cap="none" spc="0" baseline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 PREPAID ISSUED	 	       (YTD)</a:t>
                </a:r>
                <a:r>
                  <a:rPr lang="en-US" sz="1400" b="1" cap="none" spc="0">
                    <a:ln w="12700" cmpd="sng">
                      <a:solidFill>
                        <a:schemeClr val="accent4"/>
                      </a:solidFill>
                      <a:prstDash val="solid"/>
                    </a:ln>
                    <a:gradFill>
                      <a:gsLst>
                        <a:gs pos="0">
                          <a:schemeClr val="accent4"/>
                        </a:gs>
                        <a:gs pos="4000">
                          <a:schemeClr val="accent4">
                            <a:lumMod val="60000"/>
                            <a:lumOff val="40000"/>
                          </a:schemeClr>
                        </a:gs>
                        <a:gs pos="87000">
                          <a:schemeClr val="accent4">
                            <a:lumMod val="20000"/>
                            <a:lumOff val="80000"/>
                          </a:schemeClr>
                        </a:gs>
                      </a:gsLst>
                      <a:lin ang="5400000"/>
                    </a:gradFill>
                    <a:effectLst/>
                  </a:rPr>
                  <a:t> </a:t>
                </a:r>
                <a:r>
                  <a:rPr lang="en-US" sz="1100" baseline="0">
                    <a:solidFill>
                      <a:srgbClr val="FFC000"/>
                    </a:solidFill>
                  </a:rPr>
                  <a:t>		</a:t>
                </a:r>
                <a:endParaRPr lang="en-US" sz="1100">
                  <a:solidFill>
                    <a:srgbClr val="FFC000"/>
                  </a:solidFill>
                </a:endParaRPr>
              </a:p>
            </xdr:txBody>
          </xdr:sp>
        </xdr:grpSp>
        <xdr:pic>
          <xdr:nvPicPr>
            <xdr:cNvPr id="51" name="Graphic 50" descr="Credit card with solid fill">
              <a:extLst>
                <a:ext uri="{FF2B5EF4-FFF2-40B4-BE49-F238E27FC236}">
                  <a16:creationId xmlns:a16="http://schemas.microsoft.com/office/drawing/2014/main" id="{966A10D3-6137-41B6-BE37-4D9DD820C86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5"/>
                </a:ext>
              </a:extLst>
            </a:blip>
            <a:stretch>
              <a:fillRect/>
            </a:stretch>
          </xdr:blipFill>
          <xdr:spPr>
            <a:xfrm>
              <a:off x="4565330" y="676275"/>
              <a:ext cx="311470" cy="266700"/>
            </a:xfrm>
            <a:prstGeom prst="rect">
              <a:avLst/>
            </a:prstGeom>
          </xdr:spPr>
        </xdr:pic>
        <xdr:pic>
          <xdr:nvPicPr>
            <xdr:cNvPr id="52" name="Graphic 51" descr="Credit card with solid fill">
              <a:extLst>
                <a:ext uri="{FF2B5EF4-FFF2-40B4-BE49-F238E27FC236}">
                  <a16:creationId xmlns:a16="http://schemas.microsoft.com/office/drawing/2014/main" id="{A0A9E5DC-ED03-4E50-92B6-F2CDF49B93E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5"/>
                </a:ext>
              </a:extLst>
            </a:blip>
            <a:stretch>
              <a:fillRect/>
            </a:stretch>
          </xdr:blipFill>
          <xdr:spPr>
            <a:xfrm>
              <a:off x="8010524" y="714374"/>
              <a:ext cx="311470" cy="266700"/>
            </a:xfrm>
            <a:prstGeom prst="rect">
              <a:avLst/>
            </a:prstGeom>
          </xdr:spPr>
        </xdr:pic>
        <xdr:pic>
          <xdr:nvPicPr>
            <xdr:cNvPr id="53" name="Graphic 52" descr="Credit card with solid fill">
              <a:extLst>
                <a:ext uri="{FF2B5EF4-FFF2-40B4-BE49-F238E27FC236}">
                  <a16:creationId xmlns:a16="http://schemas.microsoft.com/office/drawing/2014/main" id="{A3308CFC-E3A2-438D-8448-2EAD3FA2205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5"/>
                </a:ext>
              </a:extLst>
            </a:blip>
            <a:stretch>
              <a:fillRect/>
            </a:stretch>
          </xdr:blipFill>
          <xdr:spPr>
            <a:xfrm>
              <a:off x="6705600" y="685800"/>
              <a:ext cx="311470" cy="266700"/>
            </a:xfrm>
            <a:prstGeom prst="rect">
              <a:avLst/>
            </a:prstGeom>
          </xdr:spPr>
        </xdr:pic>
        <xdr:pic>
          <xdr:nvPicPr>
            <xdr:cNvPr id="54" name="Graphic 53" descr="Credit card with solid fill">
              <a:extLst>
                <a:ext uri="{FF2B5EF4-FFF2-40B4-BE49-F238E27FC236}">
                  <a16:creationId xmlns:a16="http://schemas.microsoft.com/office/drawing/2014/main" id="{67CC065E-0C62-498A-9A47-942B2E448BC5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5"/>
                </a:ext>
              </a:extLst>
            </a:blip>
            <a:stretch>
              <a:fillRect/>
            </a:stretch>
          </xdr:blipFill>
          <xdr:spPr>
            <a:xfrm>
              <a:off x="5740400" y="688976"/>
              <a:ext cx="311470" cy="266700"/>
            </a:xfrm>
            <a:prstGeom prst="rect">
              <a:avLst/>
            </a:prstGeom>
          </xdr:spPr>
        </xdr:pic>
        <xdr:cxnSp macro="">
          <xdr:nvCxnSpPr>
            <xdr:cNvPr id="61" name="Straight Connector 60">
              <a:extLst>
                <a:ext uri="{FF2B5EF4-FFF2-40B4-BE49-F238E27FC236}">
                  <a16:creationId xmlns:a16="http://schemas.microsoft.com/office/drawing/2014/main" id="{88219036-F7E7-4F62-A7A7-F796B5243F8A}"/>
                </a:ext>
              </a:extLst>
            </xdr:cNvPr>
            <xdr:cNvCxnSpPr/>
          </xdr:nvCxnSpPr>
          <xdr:spPr>
            <a:xfrm>
              <a:off x="7896225" y="57150"/>
              <a:ext cx="28575" cy="1447800"/>
            </a:xfrm>
            <a:prstGeom prst="line">
              <a:avLst/>
            </a:prstGeom>
            <a:ln/>
            <a:effectLst>
              <a:innerShdw blurRad="63500" dist="50800" dir="16200000">
                <a:prstClr val="black">
                  <a:alpha val="50000"/>
                </a:prstClr>
              </a:innerShdw>
            </a:effectLst>
          </xdr:spPr>
          <xdr:style>
            <a:lnRef idx="3">
              <a:schemeClr val="accent4"/>
            </a:lnRef>
            <a:fillRef idx="0">
              <a:schemeClr val="accent4"/>
            </a:fillRef>
            <a:effectRef idx="2">
              <a:schemeClr val="accent4"/>
            </a:effectRef>
            <a:fontRef idx="minor">
              <a:schemeClr val="tx1"/>
            </a:fontRef>
          </xdr:style>
        </xdr:cxnSp>
        <xdr:cxnSp macro="">
          <xdr:nvCxnSpPr>
            <xdr:cNvPr id="62" name="Straight Connector 61">
              <a:extLst>
                <a:ext uri="{FF2B5EF4-FFF2-40B4-BE49-F238E27FC236}">
                  <a16:creationId xmlns:a16="http://schemas.microsoft.com/office/drawing/2014/main" id="{98701378-2C35-44FE-BCDB-E19AFE83EE7D}"/>
                </a:ext>
              </a:extLst>
            </xdr:cNvPr>
            <xdr:cNvCxnSpPr/>
          </xdr:nvCxnSpPr>
          <xdr:spPr>
            <a:xfrm>
              <a:off x="0" y="0"/>
              <a:ext cx="28575" cy="1447800"/>
            </a:xfrm>
            <a:prstGeom prst="line">
              <a:avLst/>
            </a:prstGeom>
            <a:ln>
              <a:solidFill>
                <a:schemeClr val="bg1"/>
              </a:solidFill>
            </a:ln>
          </xdr:spPr>
          <xdr:style>
            <a:lnRef idx="3">
              <a:schemeClr val="dk1"/>
            </a:lnRef>
            <a:fillRef idx="0">
              <a:schemeClr val="dk1"/>
            </a:fillRef>
            <a:effectRef idx="2">
              <a:schemeClr val="dk1"/>
            </a:effectRef>
            <a:fontRef idx="minor">
              <a:schemeClr val="tx1"/>
            </a:fontRef>
          </xdr:style>
        </xdr:cxnSp>
        <xdr:cxnSp macro="">
          <xdr:nvCxnSpPr>
            <xdr:cNvPr id="63" name="Straight Connector 62">
              <a:extLst>
                <a:ext uri="{FF2B5EF4-FFF2-40B4-BE49-F238E27FC236}">
                  <a16:creationId xmlns:a16="http://schemas.microsoft.com/office/drawing/2014/main" id="{6D311817-E881-488F-93DA-BE4456F6A9AA}"/>
                </a:ext>
              </a:extLst>
            </xdr:cNvPr>
            <xdr:cNvCxnSpPr/>
          </xdr:nvCxnSpPr>
          <xdr:spPr>
            <a:xfrm>
              <a:off x="10477500" y="28575"/>
              <a:ext cx="28575" cy="1447800"/>
            </a:xfrm>
            <a:prstGeom prst="line">
              <a:avLst/>
            </a:prstGeom>
            <a:ln/>
          </xdr:spPr>
          <xdr:style>
            <a:lnRef idx="3">
              <a:schemeClr val="accent4"/>
            </a:lnRef>
            <a:fillRef idx="0">
              <a:schemeClr val="accent4"/>
            </a:fillRef>
            <a:effectRef idx="2">
              <a:schemeClr val="accent4"/>
            </a:effectRef>
            <a:fontRef idx="minor">
              <a:schemeClr val="tx1"/>
            </a:fontRef>
          </xdr:style>
        </xdr:cxnSp>
        <xdr:pic>
          <xdr:nvPicPr>
            <xdr:cNvPr id="64" name="Graphic 63" descr="Credit card with solid fill">
              <a:extLst>
                <a:ext uri="{FF2B5EF4-FFF2-40B4-BE49-F238E27FC236}">
                  <a16:creationId xmlns:a16="http://schemas.microsoft.com/office/drawing/2014/main" id="{DB9BC212-D54D-4D4E-8FAB-225C8CC54953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5"/>
                </a:ext>
              </a:extLst>
            </a:blip>
            <a:stretch>
              <a:fillRect/>
            </a:stretch>
          </xdr:blipFill>
          <xdr:spPr>
            <a:xfrm>
              <a:off x="8867774" y="704849"/>
              <a:ext cx="311470" cy="266700"/>
            </a:xfrm>
            <a:prstGeom prst="rect">
              <a:avLst/>
            </a:prstGeom>
          </xdr:spPr>
        </xdr:pic>
        <xdr:pic>
          <xdr:nvPicPr>
            <xdr:cNvPr id="65" name="Graphic 64" descr="Credit card with solid fill">
              <a:extLst>
                <a:ext uri="{FF2B5EF4-FFF2-40B4-BE49-F238E27FC236}">
                  <a16:creationId xmlns:a16="http://schemas.microsoft.com/office/drawing/2014/main" id="{C604D88A-C332-4155-AF56-1EAF8AF2639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5"/>
                </a:ext>
              </a:extLst>
            </a:blip>
            <a:stretch>
              <a:fillRect/>
            </a:stretch>
          </xdr:blipFill>
          <xdr:spPr>
            <a:xfrm>
              <a:off x="9725024" y="695324"/>
              <a:ext cx="311470" cy="266700"/>
            </a:xfrm>
            <a:prstGeom prst="rect">
              <a:avLst/>
            </a:prstGeom>
          </xdr:spPr>
        </xdr:pic>
        <xdr:pic>
          <xdr:nvPicPr>
            <xdr:cNvPr id="66" name="Graphic 65" descr="Credit card with solid fill">
              <a:extLst>
                <a:ext uri="{FF2B5EF4-FFF2-40B4-BE49-F238E27FC236}">
                  <a16:creationId xmlns:a16="http://schemas.microsoft.com/office/drawing/2014/main" id="{D7ED8CE2-2502-4E3F-88A5-18135CFE564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6"/>
                </a:ext>
              </a:extLst>
            </a:blip>
            <a:stretch>
              <a:fillRect/>
            </a:stretch>
          </xdr:blipFill>
          <xdr:spPr>
            <a:xfrm>
              <a:off x="12115799" y="628649"/>
              <a:ext cx="311470" cy="266700"/>
            </a:xfrm>
            <a:prstGeom prst="rect">
              <a:avLst/>
            </a:prstGeom>
          </xdr:spPr>
        </xdr:pic>
        <xdr:pic>
          <xdr:nvPicPr>
            <xdr:cNvPr id="67" name="Graphic 66" descr="Credit card with solid fill">
              <a:extLst>
                <a:ext uri="{FF2B5EF4-FFF2-40B4-BE49-F238E27FC236}">
                  <a16:creationId xmlns:a16="http://schemas.microsoft.com/office/drawing/2014/main" id="{C23F4EC5-B060-48BD-9748-0CF7C52ED82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6"/>
                </a:ext>
              </a:extLst>
            </a:blip>
            <a:stretch>
              <a:fillRect/>
            </a:stretch>
          </xdr:blipFill>
          <xdr:spPr>
            <a:xfrm>
              <a:off x="10706099" y="638174"/>
              <a:ext cx="311470" cy="266700"/>
            </a:xfrm>
            <a:prstGeom prst="rect">
              <a:avLst/>
            </a:prstGeom>
          </xdr:spPr>
        </xdr:pic>
        <xdr:sp macro="" textlink="'PIVOT (RAW)'!$A$4">
          <xdr:nvSpPr>
            <xdr:cNvPr id="8" name="TextBox 7">
              <a:extLst>
                <a:ext uri="{FF2B5EF4-FFF2-40B4-BE49-F238E27FC236}">
                  <a16:creationId xmlns:a16="http://schemas.microsoft.com/office/drawing/2014/main" id="{ADCED3F7-3D85-41FF-BE86-3CD4DA264CCE}"/>
                </a:ext>
              </a:extLst>
            </xdr:cNvPr>
            <xdr:cNvSpPr txBox="1"/>
          </xdr:nvSpPr>
          <xdr:spPr>
            <a:xfrm>
              <a:off x="6062102" y="381483"/>
              <a:ext cx="695324" cy="247650"/>
            </a:xfrm>
            <a:prstGeom prst="rect">
              <a:avLst/>
            </a:prstGeom>
            <a:solidFill>
              <a:schemeClr val="accent4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  <a:effectLst>
              <a:glow rad="63500">
                <a:schemeClr val="accent2">
                  <a:satMod val="175000"/>
                  <a:alpha val="40000"/>
                </a:schemeClr>
              </a:glow>
            </a:effectLst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B6474E84-E8DC-4AE2-B944-AB0AC19C3A2F}" type="TxLink">
                <a:rPr lang="en-US" sz="1200" b="1" i="0" u="none" strike="noStrike" cap="none" spc="50">
                  <a:ln w="0"/>
                  <a:solidFill>
                    <a:schemeClr val="bg2"/>
                  </a:solidFill>
                  <a:effectLst>
                    <a:innerShdw blurRad="63500" dist="50800" dir="13500000">
                      <a:srgbClr val="000000">
                        <a:alpha val="50000"/>
                      </a:srgbClr>
                    </a:innerShdw>
                  </a:effectLst>
                  <a:latin typeface="Calibri"/>
                  <a:cs typeface="Calibri"/>
                </a:rPr>
                <a:pPr algn="ctr"/>
                <a:t>101,362</a:t>
              </a:fld>
              <a:endParaRPr lang="en-US" sz="1200" b="1" cap="none" spc="50">
                <a:ln w="0"/>
                <a:solidFill>
                  <a:schemeClr val="bg2"/>
                </a:solidFill>
                <a:effectLst>
                  <a:innerShdw blurRad="63500" dist="50800" dir="13500000">
                    <a:srgbClr val="000000">
                      <a:alpha val="50000"/>
                    </a:srgbClr>
                  </a:innerShdw>
                </a:effectLst>
              </a:endParaRPr>
            </a:p>
          </xdr:txBody>
        </xdr:sp>
        <xdr:sp macro="" textlink="'PIVOT (RAW)'!$G$4">
          <xdr:nvSpPr>
            <xdr:cNvPr id="42" name="TextBox 41">
              <a:extLst>
                <a:ext uri="{FF2B5EF4-FFF2-40B4-BE49-F238E27FC236}">
                  <a16:creationId xmlns:a16="http://schemas.microsoft.com/office/drawing/2014/main" id="{A27BFDEF-533D-42DD-A741-80AD5B166AE0}"/>
                </a:ext>
              </a:extLst>
            </xdr:cNvPr>
            <xdr:cNvSpPr txBox="1"/>
          </xdr:nvSpPr>
          <xdr:spPr>
            <a:xfrm>
              <a:off x="9001125" y="381000"/>
              <a:ext cx="438150" cy="247650"/>
            </a:xfrm>
            <a:prstGeom prst="rect">
              <a:avLst/>
            </a:prstGeom>
            <a:solidFill>
              <a:schemeClr val="accent4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  <a:effectLst>
              <a:glow rad="63500">
                <a:schemeClr val="accent2">
                  <a:satMod val="175000"/>
                  <a:alpha val="40000"/>
                </a:schemeClr>
              </a:glow>
            </a:effectLst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C5D32D6D-FD67-4C1E-BB79-FA221A2B1456}" type="TxLink">
                <a:rPr lang="en-US" sz="1200" b="1" i="0" u="none" strike="noStrike" cap="none" spc="50">
                  <a:ln w="0"/>
                  <a:solidFill>
                    <a:schemeClr val="bg2"/>
                  </a:solidFill>
                  <a:effectLst>
                    <a:innerShdw blurRad="63500" dist="50800" dir="13500000">
                      <a:srgbClr val="000000">
                        <a:alpha val="50000"/>
                      </a:srgbClr>
                    </a:innerShdw>
                  </a:effectLst>
                  <a:latin typeface="Calibri"/>
                  <a:cs typeface="Calibri"/>
                </a:rPr>
                <a:pPr algn="ctr"/>
                <a:t>419</a:t>
              </a:fld>
              <a:endParaRPr lang="en-US" sz="1200" b="1" cap="none" spc="50">
                <a:ln w="0"/>
                <a:solidFill>
                  <a:schemeClr val="bg2"/>
                </a:solidFill>
                <a:effectLst>
                  <a:innerShdw blurRad="63500" dist="50800" dir="13500000">
                    <a:srgbClr val="000000">
                      <a:alpha val="50000"/>
                    </a:srgbClr>
                  </a:innerShdw>
                </a:effectLst>
              </a:endParaRPr>
            </a:p>
          </xdr:txBody>
        </xdr:sp>
        <xdr:sp macro="" textlink="'PIVOT (RAW)'!$K$4">
          <xdr:nvSpPr>
            <xdr:cNvPr id="43" name="TextBox 42">
              <a:extLst>
                <a:ext uri="{FF2B5EF4-FFF2-40B4-BE49-F238E27FC236}">
                  <a16:creationId xmlns:a16="http://schemas.microsoft.com/office/drawing/2014/main" id="{D08452C7-1698-450C-9591-8E30C9D8054A}"/>
                </a:ext>
              </a:extLst>
            </xdr:cNvPr>
            <xdr:cNvSpPr txBox="1"/>
          </xdr:nvSpPr>
          <xdr:spPr>
            <a:xfrm>
              <a:off x="11534775" y="352425"/>
              <a:ext cx="495300" cy="247650"/>
            </a:xfrm>
            <a:prstGeom prst="rect">
              <a:avLst/>
            </a:prstGeom>
            <a:solidFill>
              <a:schemeClr val="accent4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  <a:effectLst>
              <a:glow rad="63500">
                <a:schemeClr val="accent2">
                  <a:satMod val="175000"/>
                  <a:alpha val="40000"/>
                </a:schemeClr>
              </a:glow>
            </a:effectLst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7DE03650-D87D-43A3-B61D-CF1BBB780F71}" type="TxLink">
                <a:rPr lang="en-US" sz="1200" b="1" i="0" u="none" strike="noStrike" cap="none" spc="50">
                  <a:ln w="0"/>
                  <a:solidFill>
                    <a:schemeClr val="bg2"/>
                  </a:solidFill>
                  <a:effectLst>
                    <a:innerShdw blurRad="63500" dist="50800" dir="13500000">
                      <a:srgbClr val="000000">
                        <a:alpha val="50000"/>
                      </a:srgbClr>
                    </a:innerShdw>
                  </a:effectLst>
                  <a:latin typeface="Calibri"/>
                  <a:cs typeface="Calibri"/>
                </a:rPr>
                <a:pPr algn="ctr"/>
                <a:t>20</a:t>
              </a:fld>
              <a:endParaRPr lang="en-US" sz="1200" b="1" cap="none" spc="50">
                <a:ln w="0"/>
                <a:solidFill>
                  <a:schemeClr val="bg2"/>
                </a:solidFill>
                <a:effectLst>
                  <a:innerShdw blurRad="63500" dist="50800" dir="13500000">
                    <a:srgbClr val="000000">
                      <a:alpha val="50000"/>
                    </a:srgbClr>
                  </a:innerShdw>
                </a:effectLst>
              </a:endParaRPr>
            </a:p>
          </xdr:txBody>
        </xdr:sp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8F145E51-418A-46CC-8C2B-268EEF0C4F0D}"/>
                </a:ext>
              </a:extLst>
            </xdr:cNvPr>
            <xdr:cNvSpPr txBox="1"/>
          </xdr:nvSpPr>
          <xdr:spPr>
            <a:xfrm>
              <a:off x="3962400" y="895349"/>
              <a:ext cx="485775" cy="276225"/>
            </a:xfrm>
            <a:prstGeom prst="rect">
              <a:avLst/>
            </a:prstGeom>
            <a:solidFill>
              <a:schemeClr val="tx2">
                <a:lumMod val="40000"/>
                <a:lumOff val="6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100" b="1" cap="none" spc="0">
                  <a:ln/>
                  <a:pattFill prst="dkUpDiag">
                    <a:fgClr>
                      <a:schemeClr val="bg1">
                        <a:lumMod val="50000"/>
                      </a:schemeClr>
                    </a:fgClr>
                    <a:bgClr>
                      <a:schemeClr val="tx1">
                        <a:lumMod val="75000"/>
                        <a:lumOff val="25000"/>
                      </a:schemeClr>
                    </a:bgClr>
                  </a:pattFill>
                  <a:effectLst>
                    <a:outerShdw blurRad="38100" dist="19050" dir="2700000" algn="tl" rotWithShape="0">
                      <a:schemeClr val="dk1">
                        <a:lumMod val="50000"/>
                        <a:alpha val="40000"/>
                      </a:schemeClr>
                    </a:outerShdw>
                  </a:effectLst>
                </a:rPr>
                <a:t>NMC</a:t>
              </a:r>
            </a:p>
          </xdr:txBody>
        </xdr:sp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C59BC7B6-1478-41C6-A8C3-AB06C5638302}"/>
                </a:ext>
              </a:extLst>
            </xdr:cNvPr>
            <xdr:cNvSpPr txBox="1"/>
          </xdr:nvSpPr>
          <xdr:spPr>
            <a:xfrm>
              <a:off x="4791075" y="914400"/>
              <a:ext cx="847725" cy="276225"/>
            </a:xfrm>
            <a:prstGeom prst="rect">
              <a:avLst/>
            </a:prstGeom>
            <a:solidFill>
              <a:schemeClr val="tx2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100" b="1" cap="none" spc="0">
                  <a:ln/>
                  <a:pattFill prst="dkUpDiag">
                    <a:fgClr>
                      <a:schemeClr val="bg1">
                        <a:lumMod val="50000"/>
                      </a:schemeClr>
                    </a:fgClr>
                    <a:bgClr>
                      <a:schemeClr val="tx1">
                        <a:lumMod val="75000"/>
                        <a:lumOff val="25000"/>
                      </a:schemeClr>
                    </a:bgClr>
                  </a:pattFill>
                  <a:effectLst>
                    <a:outerShdw blurRad="38100" dist="19050" dir="2700000" algn="tl" rotWithShape="0">
                      <a:schemeClr val="dk1">
                        <a:lumMod val="50000"/>
                        <a:alpha val="40000"/>
                      </a:schemeClr>
                    </a:outerShdw>
                  </a:effectLst>
                </a:rPr>
                <a:t>PLAT MAST</a:t>
              </a:r>
            </a:p>
          </xdr:txBody>
        </xdr:sp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4BD0D5-D4A8-4D19-8920-FEF6F0D9CBE4}"/>
                </a:ext>
              </a:extLst>
            </xdr:cNvPr>
            <xdr:cNvSpPr txBox="1"/>
          </xdr:nvSpPr>
          <xdr:spPr>
            <a:xfrm>
              <a:off x="5991225" y="914400"/>
              <a:ext cx="581025" cy="276225"/>
            </a:xfrm>
            <a:prstGeom prst="rect">
              <a:avLst/>
            </a:prstGeom>
            <a:solidFill>
              <a:schemeClr val="tx2">
                <a:lumMod val="75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100" b="1" cap="none" spc="0">
                  <a:ln/>
                  <a:pattFill prst="dkUpDiag">
                    <a:fgClr>
                      <a:schemeClr val="bg1">
                        <a:lumMod val="50000"/>
                      </a:schemeClr>
                    </a:fgClr>
                    <a:bgClr>
                      <a:schemeClr val="tx1">
                        <a:lumMod val="75000"/>
                        <a:lumOff val="25000"/>
                      </a:schemeClr>
                    </a:bgClr>
                  </a:pattFill>
                  <a:effectLst>
                    <a:outerShdw blurRad="38100" dist="19050" dir="2700000" algn="tl" rotWithShape="0">
                      <a:schemeClr val="dk1">
                        <a:lumMod val="50000"/>
                        <a:alpha val="40000"/>
                      </a:schemeClr>
                    </a:outerShdw>
                  </a:effectLst>
                </a:rPr>
                <a:t>VERVE</a:t>
              </a:r>
            </a:p>
          </xdr:txBody>
        </xdr:sp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043DE051-26CE-4174-8A7F-6F07D27D1770}"/>
                </a:ext>
              </a:extLst>
            </xdr:cNvPr>
            <xdr:cNvSpPr txBox="1"/>
          </xdr:nvSpPr>
          <xdr:spPr>
            <a:xfrm>
              <a:off x="6896099" y="914400"/>
              <a:ext cx="847725" cy="276225"/>
            </a:xfrm>
            <a:prstGeom prst="rect">
              <a:avLst/>
            </a:prstGeom>
            <a:solidFill>
              <a:schemeClr val="tx2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100" b="1" cap="none" spc="0">
                  <a:ln/>
                  <a:pattFill prst="dkUpDiag">
                    <a:fgClr>
                      <a:schemeClr val="bg1">
                        <a:lumMod val="50000"/>
                      </a:schemeClr>
                    </a:fgClr>
                    <a:bgClr>
                      <a:schemeClr val="tx1">
                        <a:lumMod val="75000"/>
                        <a:lumOff val="25000"/>
                      </a:schemeClr>
                    </a:bgClr>
                  </a:pattFill>
                  <a:effectLst>
                    <a:outerShdw blurRad="38100" dist="19050" dir="2700000" algn="tl" rotWithShape="0">
                      <a:schemeClr val="dk1">
                        <a:lumMod val="50000"/>
                        <a:alpha val="40000"/>
                      </a:schemeClr>
                    </a:outerShdw>
                  </a:effectLst>
                </a:rPr>
                <a:t>VISA DEBIT</a:t>
              </a:r>
            </a:p>
          </xdr:txBody>
        </xdr:sp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A6C65313-7CD5-42FF-8A3B-0FD1555C94C5}"/>
                </a:ext>
              </a:extLst>
            </xdr:cNvPr>
            <xdr:cNvSpPr txBox="1"/>
          </xdr:nvSpPr>
          <xdr:spPr>
            <a:xfrm>
              <a:off x="8181975" y="933450"/>
              <a:ext cx="695325" cy="276225"/>
            </a:xfrm>
            <a:prstGeom prst="rect">
              <a:avLst/>
            </a:prstGeom>
            <a:solidFill>
              <a:schemeClr val="accent4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100" b="1" cap="none" spc="0">
                  <a:ln/>
                  <a:pattFill prst="dkUpDiag">
                    <a:fgClr>
                      <a:schemeClr val="bg1">
                        <a:lumMod val="50000"/>
                      </a:schemeClr>
                    </a:fgClr>
                    <a:bgClr>
                      <a:schemeClr val="tx1">
                        <a:lumMod val="75000"/>
                        <a:lumOff val="25000"/>
                      </a:schemeClr>
                    </a:bgClr>
                  </a:pattFill>
                  <a:effectLst>
                    <a:outerShdw blurRad="38100" dist="19050" dir="2700000" algn="tl" rotWithShape="0">
                      <a:schemeClr val="dk1">
                        <a:lumMod val="50000"/>
                        <a:alpha val="40000"/>
                      </a:schemeClr>
                    </a:outerShdw>
                  </a:effectLst>
                </a:rPr>
                <a:t>INFINITE</a:t>
              </a:r>
            </a:p>
          </xdr:txBody>
        </xdr:sp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9F0ADA0-0BE7-4F99-ACF2-ED8278DCEDD4}"/>
                </a:ext>
              </a:extLst>
            </xdr:cNvPr>
            <xdr:cNvSpPr txBox="1"/>
          </xdr:nvSpPr>
          <xdr:spPr>
            <a:xfrm>
              <a:off x="9124950" y="895350"/>
              <a:ext cx="514350" cy="276225"/>
            </a:xfrm>
            <a:prstGeom prst="rect">
              <a:avLst/>
            </a:prstGeom>
            <a:solidFill>
              <a:schemeClr val="accent4">
                <a:lumMod val="75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100" b="1" cap="none" spc="0">
                  <a:ln/>
                  <a:pattFill prst="dkUpDiag">
                    <a:fgClr>
                      <a:schemeClr val="bg1">
                        <a:lumMod val="50000"/>
                      </a:schemeClr>
                    </a:fgClr>
                    <a:bgClr>
                      <a:schemeClr val="tx1">
                        <a:lumMod val="75000"/>
                        <a:lumOff val="25000"/>
                      </a:schemeClr>
                    </a:bgClr>
                  </a:pattFill>
                  <a:effectLst>
                    <a:outerShdw blurRad="38100" dist="19050" dir="2700000" algn="tl" rotWithShape="0">
                      <a:schemeClr val="dk1">
                        <a:lumMod val="50000"/>
                        <a:alpha val="40000"/>
                      </a:schemeClr>
                    </a:outerShdw>
                  </a:effectLst>
                </a:rPr>
                <a:t>GOLD</a:t>
              </a:r>
            </a:p>
          </xdr:txBody>
        </xdr:sp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73A2D8A0-FA21-427B-93DB-730E9297FC33}"/>
                </a:ext>
              </a:extLst>
            </xdr:cNvPr>
            <xdr:cNvSpPr txBox="1"/>
          </xdr:nvSpPr>
          <xdr:spPr>
            <a:xfrm>
              <a:off x="9953626" y="914400"/>
              <a:ext cx="438150" cy="276225"/>
            </a:xfrm>
            <a:prstGeom prst="rect">
              <a:avLst/>
            </a:prstGeom>
            <a:solidFill>
              <a:schemeClr val="accent4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100" b="1" cap="none" spc="0">
                  <a:ln/>
                  <a:pattFill prst="dkUpDiag">
                    <a:fgClr>
                      <a:schemeClr val="bg1">
                        <a:lumMod val="50000"/>
                      </a:schemeClr>
                    </a:fgClr>
                    <a:bgClr>
                      <a:schemeClr val="tx1">
                        <a:lumMod val="75000"/>
                        <a:lumOff val="25000"/>
                      </a:schemeClr>
                    </a:bgClr>
                  </a:pattFill>
                  <a:effectLst>
                    <a:outerShdw blurRad="38100" dist="19050" dir="2700000" algn="tl" rotWithShape="0">
                      <a:schemeClr val="dk1">
                        <a:lumMod val="50000"/>
                        <a:alpha val="40000"/>
                      </a:schemeClr>
                    </a:outerShdw>
                  </a:effectLst>
                </a:rPr>
                <a:t>NCC</a:t>
              </a:r>
            </a:p>
          </xdr:txBody>
        </xdr:sp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A449C1C2-AC47-442B-8FDB-16F755558D41}"/>
                </a:ext>
              </a:extLst>
            </xdr:cNvPr>
            <xdr:cNvSpPr txBox="1"/>
          </xdr:nvSpPr>
          <xdr:spPr>
            <a:xfrm>
              <a:off x="10829925" y="866775"/>
              <a:ext cx="1257300" cy="276225"/>
            </a:xfrm>
            <a:prstGeom prst="rect">
              <a:avLst/>
            </a:prstGeom>
            <a:solidFill>
              <a:schemeClr val="accent4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100" b="1" cap="none" spc="0">
                  <a:ln/>
                  <a:pattFill prst="dkUpDiag">
                    <a:fgClr>
                      <a:schemeClr val="bg1">
                        <a:lumMod val="50000"/>
                      </a:schemeClr>
                    </a:fgClr>
                    <a:bgClr>
                      <a:schemeClr val="tx1">
                        <a:lumMod val="75000"/>
                        <a:lumOff val="25000"/>
                      </a:schemeClr>
                    </a:bgClr>
                  </a:pattFill>
                  <a:effectLst>
                    <a:outerShdw blurRad="38100" dist="19050" dir="2700000" algn="tl" rotWithShape="0">
                      <a:schemeClr val="dk1">
                        <a:lumMod val="50000"/>
                        <a:alpha val="40000"/>
                      </a:schemeClr>
                    </a:outerShdw>
                  </a:effectLst>
                </a:rPr>
                <a:t>Visa PREPAID USD</a:t>
              </a:r>
            </a:p>
          </xdr:txBody>
        </xdr:sp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B8C66B89-7426-443F-B24F-B0303976E22A}"/>
                </a:ext>
              </a:extLst>
            </xdr:cNvPr>
            <xdr:cNvSpPr txBox="1"/>
          </xdr:nvSpPr>
          <xdr:spPr>
            <a:xfrm>
              <a:off x="12230100" y="857250"/>
              <a:ext cx="1276350" cy="276225"/>
            </a:xfrm>
            <a:prstGeom prst="rect">
              <a:avLst/>
            </a:prstGeom>
            <a:solidFill>
              <a:schemeClr val="accent4">
                <a:lumMod val="75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100" b="1" cap="none" spc="0">
                  <a:ln/>
                  <a:pattFill prst="dkUpDiag">
                    <a:fgClr>
                      <a:schemeClr val="bg1">
                        <a:lumMod val="50000"/>
                      </a:schemeClr>
                    </a:fgClr>
                    <a:bgClr>
                      <a:schemeClr val="tx1">
                        <a:lumMod val="75000"/>
                        <a:lumOff val="25000"/>
                      </a:schemeClr>
                    </a:bgClr>
                  </a:pattFill>
                  <a:effectLst>
                    <a:outerShdw blurRad="38100" dist="19050" dir="2700000" algn="tl" rotWithShape="0">
                      <a:schemeClr val="dk1">
                        <a:lumMod val="50000"/>
                        <a:alpha val="40000"/>
                      </a:schemeClr>
                    </a:outerShdw>
                  </a:effectLst>
                </a:rPr>
                <a:t>Visa PREPAID NGN</a:t>
              </a:r>
            </a:p>
          </xdr:txBody>
        </xdr:sp>
        <xdr:cxnSp macro="">
          <xdr:nvCxnSpPr>
            <xdr:cNvPr id="73" name="Straight Connector 72">
              <a:extLst>
                <a:ext uri="{FF2B5EF4-FFF2-40B4-BE49-F238E27FC236}">
                  <a16:creationId xmlns:a16="http://schemas.microsoft.com/office/drawing/2014/main" id="{01BBC768-6A8E-435D-BCD3-43737409C196}"/>
                </a:ext>
              </a:extLst>
            </xdr:cNvPr>
            <xdr:cNvCxnSpPr/>
          </xdr:nvCxnSpPr>
          <xdr:spPr>
            <a:xfrm>
              <a:off x="13563600" y="0"/>
              <a:ext cx="28575" cy="1447800"/>
            </a:xfrm>
            <a:prstGeom prst="line">
              <a:avLst/>
            </a:prstGeom>
            <a:ln/>
          </xdr:spPr>
          <xdr:style>
            <a:lnRef idx="3">
              <a:schemeClr val="accent4"/>
            </a:lnRef>
            <a:fillRef idx="0">
              <a:schemeClr val="accent4"/>
            </a:fillRef>
            <a:effectRef idx="2">
              <a:schemeClr val="accent4"/>
            </a:effectRef>
            <a:fontRef idx="minor">
              <a:schemeClr val="tx1"/>
            </a:fontRef>
          </xdr:style>
        </xdr:cxnSp>
        <xdr:sp macro="" textlink="'PIVOT (RAW)'!$B$4">
          <xdr:nvSpPr>
            <xdr:cNvPr id="74" name="TextBox 73">
              <a:extLst>
                <a:ext uri="{FF2B5EF4-FFF2-40B4-BE49-F238E27FC236}">
                  <a16:creationId xmlns:a16="http://schemas.microsoft.com/office/drawing/2014/main" id="{60B319E4-C7C0-4385-94ED-C4AFB8E5923D}"/>
                </a:ext>
              </a:extLst>
            </xdr:cNvPr>
            <xdr:cNvSpPr txBox="1"/>
          </xdr:nvSpPr>
          <xdr:spPr>
            <a:xfrm>
              <a:off x="3876676" y="1171576"/>
              <a:ext cx="695324" cy="247650"/>
            </a:xfrm>
            <a:prstGeom prst="rect">
              <a:avLst/>
            </a:prstGeom>
            <a:solidFill>
              <a:schemeClr val="accent6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2D45217B-3815-4A4D-95E9-CFFC9176EC40}" type="TxLink">
                <a:rPr lang="en-US" sz="1100" b="1" i="0" u="none" strike="noStrike" cap="none" spc="0">
                  <a:ln w="6600">
                    <a:solidFill>
                      <a:schemeClr val="accent2"/>
                    </a:solidFill>
                    <a:prstDash val="solid"/>
                  </a:ln>
                  <a:solidFill>
                    <a:srgbClr val="FFFFFF"/>
                  </a:solidFill>
                  <a:effectLst>
                    <a:outerShdw dist="38100" dir="2700000" algn="tl" rotWithShape="0">
                      <a:schemeClr val="accent2"/>
                    </a:outerShdw>
                  </a:effectLst>
                  <a:latin typeface="Calibri"/>
                  <a:cs typeface="Calibri"/>
                </a:rPr>
                <a:pPr algn="ctr"/>
                <a:t>29,627</a:t>
              </a:fld>
              <a:endParaRPr lang="en-US" sz="1100" b="1" cap="none" spc="0">
                <a:ln w="6600">
                  <a:solidFill>
                    <a:schemeClr val="accent2"/>
                  </a:solidFill>
                  <a:prstDash val="solid"/>
                </a:ln>
                <a:solidFill>
                  <a:srgbClr val="FFFFFF"/>
                </a:solidFill>
                <a:effectLst>
                  <a:outerShdw dist="38100" dir="2700000" algn="tl" rotWithShape="0">
                    <a:schemeClr val="accent2"/>
                  </a:outerShdw>
                </a:effectLst>
              </a:endParaRPr>
            </a:p>
          </xdr:txBody>
        </xdr:sp>
        <xdr:sp macro="" textlink="'PIVOT (RAW)'!$C$4">
          <xdr:nvSpPr>
            <xdr:cNvPr id="75" name="TextBox 74">
              <a:extLst>
                <a:ext uri="{FF2B5EF4-FFF2-40B4-BE49-F238E27FC236}">
                  <a16:creationId xmlns:a16="http://schemas.microsoft.com/office/drawing/2014/main" id="{698B7FD4-86C6-4382-AA8F-9A8713F76EDA}"/>
                </a:ext>
              </a:extLst>
            </xdr:cNvPr>
            <xdr:cNvSpPr txBox="1"/>
          </xdr:nvSpPr>
          <xdr:spPr>
            <a:xfrm>
              <a:off x="4876801" y="1190626"/>
              <a:ext cx="695324" cy="247650"/>
            </a:xfrm>
            <a:prstGeom prst="rect">
              <a:avLst/>
            </a:prstGeom>
            <a:solidFill>
              <a:schemeClr val="accent6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19E0F094-CFE7-493B-A215-515C1516EEAD}" type="TxLink">
                <a:rPr lang="en-US" sz="1100" b="1" i="0" u="none" strike="noStrike" cap="none" spc="0">
                  <a:ln w="6600">
                    <a:solidFill>
                      <a:schemeClr val="accent2"/>
                    </a:solidFill>
                    <a:prstDash val="solid"/>
                  </a:ln>
                  <a:solidFill>
                    <a:srgbClr val="FFFFFF"/>
                  </a:solidFill>
                  <a:effectLst>
                    <a:outerShdw dist="38100" dir="2700000" algn="tl" rotWithShape="0">
                      <a:schemeClr val="accent2"/>
                    </a:outerShdw>
                  </a:effectLst>
                  <a:latin typeface="Calibri"/>
                  <a:cs typeface="Calibri"/>
                </a:rPr>
                <a:pPr algn="ctr"/>
                <a:t>79</a:t>
              </a:fld>
              <a:endParaRPr lang="en-US" sz="1100" b="1" cap="none" spc="0">
                <a:ln w="6600">
                  <a:solidFill>
                    <a:schemeClr val="accent2"/>
                  </a:solidFill>
                  <a:prstDash val="solid"/>
                </a:ln>
                <a:solidFill>
                  <a:srgbClr val="FFFFFF"/>
                </a:solidFill>
                <a:effectLst>
                  <a:outerShdw dist="38100" dir="2700000" algn="tl" rotWithShape="0">
                    <a:schemeClr val="accent2"/>
                  </a:outerShdw>
                </a:effectLst>
              </a:endParaRPr>
            </a:p>
          </xdr:txBody>
        </xdr:sp>
        <xdr:sp macro="" textlink="'PIVOT (RAW)'!$D$4">
          <xdr:nvSpPr>
            <xdr:cNvPr id="76" name="TextBox 75">
              <a:extLst>
                <a:ext uri="{FF2B5EF4-FFF2-40B4-BE49-F238E27FC236}">
                  <a16:creationId xmlns:a16="http://schemas.microsoft.com/office/drawing/2014/main" id="{671D5B72-EB51-4308-8CEC-CD1445641999}"/>
                </a:ext>
              </a:extLst>
            </xdr:cNvPr>
            <xdr:cNvSpPr txBox="1"/>
          </xdr:nvSpPr>
          <xdr:spPr>
            <a:xfrm>
              <a:off x="5943601" y="1190626"/>
              <a:ext cx="695324" cy="247650"/>
            </a:xfrm>
            <a:prstGeom prst="rect">
              <a:avLst/>
            </a:prstGeom>
            <a:solidFill>
              <a:schemeClr val="accent6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31D0856D-8FD0-4A34-A3D9-1FF2BD83A688}" type="TxLink">
                <a:rPr lang="en-US" sz="1100" b="1" i="0" u="none" strike="noStrike" cap="none" spc="0">
                  <a:ln w="6600">
                    <a:solidFill>
                      <a:schemeClr val="accent2"/>
                    </a:solidFill>
                    <a:prstDash val="solid"/>
                  </a:ln>
                  <a:solidFill>
                    <a:srgbClr val="FFFFFF"/>
                  </a:solidFill>
                  <a:effectLst>
                    <a:outerShdw dist="38100" dir="2700000" algn="tl" rotWithShape="0">
                      <a:schemeClr val="accent2"/>
                    </a:outerShdw>
                  </a:effectLst>
                  <a:latin typeface="Calibri"/>
                  <a:cs typeface="Calibri"/>
                </a:rPr>
                <a:pPr algn="ctr"/>
                <a:t>71,520</a:t>
              </a:fld>
              <a:endParaRPr lang="en-US" sz="1100" b="1" cap="none" spc="0">
                <a:ln w="6600">
                  <a:solidFill>
                    <a:schemeClr val="accent2"/>
                  </a:solidFill>
                  <a:prstDash val="solid"/>
                </a:ln>
                <a:solidFill>
                  <a:srgbClr val="FFFFFF"/>
                </a:solidFill>
                <a:effectLst>
                  <a:outerShdw dist="38100" dir="2700000" algn="tl" rotWithShape="0">
                    <a:schemeClr val="accent2"/>
                  </a:outerShdw>
                </a:effectLst>
              </a:endParaRPr>
            </a:p>
          </xdr:txBody>
        </xdr:sp>
        <xdr:sp macro="" textlink="'PIVOT (RAW)'!$E$4">
          <xdr:nvSpPr>
            <xdr:cNvPr id="77" name="TextBox 76">
              <a:extLst>
                <a:ext uri="{FF2B5EF4-FFF2-40B4-BE49-F238E27FC236}">
                  <a16:creationId xmlns:a16="http://schemas.microsoft.com/office/drawing/2014/main" id="{1E50AE63-447D-4267-9432-70C341327D66}"/>
                </a:ext>
              </a:extLst>
            </xdr:cNvPr>
            <xdr:cNvSpPr txBox="1"/>
          </xdr:nvSpPr>
          <xdr:spPr>
            <a:xfrm>
              <a:off x="6981826" y="1200151"/>
              <a:ext cx="695324" cy="247650"/>
            </a:xfrm>
            <a:prstGeom prst="rect">
              <a:avLst/>
            </a:prstGeom>
            <a:solidFill>
              <a:schemeClr val="accent6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9F327112-93A9-449B-A373-A48C49A45930}" type="TxLink">
                <a:rPr lang="en-US" sz="1100" b="1" i="0" u="none" strike="noStrike" cap="none" spc="0">
                  <a:ln w="6600">
                    <a:solidFill>
                      <a:schemeClr val="accent2"/>
                    </a:solidFill>
                    <a:prstDash val="solid"/>
                  </a:ln>
                  <a:solidFill>
                    <a:srgbClr val="FFFFFF"/>
                  </a:solidFill>
                  <a:effectLst>
                    <a:outerShdw dist="38100" dir="2700000" algn="tl" rotWithShape="0">
                      <a:schemeClr val="accent2"/>
                    </a:outerShdw>
                  </a:effectLst>
                  <a:latin typeface="Calibri"/>
                  <a:cs typeface="Calibri"/>
                </a:rPr>
                <a:pPr algn="ctr"/>
                <a:t>136</a:t>
              </a:fld>
              <a:endParaRPr lang="en-US" sz="1100" b="1" cap="none" spc="0">
                <a:ln w="6600">
                  <a:solidFill>
                    <a:schemeClr val="accent2"/>
                  </a:solidFill>
                  <a:prstDash val="solid"/>
                </a:ln>
                <a:solidFill>
                  <a:srgbClr val="FFFFFF"/>
                </a:solidFill>
                <a:effectLst>
                  <a:outerShdw dist="38100" dir="2700000" algn="tl" rotWithShape="0">
                    <a:schemeClr val="accent2"/>
                  </a:outerShdw>
                </a:effectLst>
              </a:endParaRPr>
            </a:p>
          </xdr:txBody>
        </xdr:sp>
        <xdr:sp macro="" textlink="'PIVOT (RAW)'!$H$4">
          <xdr:nvSpPr>
            <xdr:cNvPr id="78" name="TextBox 77">
              <a:extLst>
                <a:ext uri="{FF2B5EF4-FFF2-40B4-BE49-F238E27FC236}">
                  <a16:creationId xmlns:a16="http://schemas.microsoft.com/office/drawing/2014/main" id="{B5D132EF-D9E3-4D7F-A5A4-7A82FAB8AAF5}"/>
                </a:ext>
              </a:extLst>
            </xdr:cNvPr>
            <xdr:cNvSpPr txBox="1"/>
          </xdr:nvSpPr>
          <xdr:spPr>
            <a:xfrm>
              <a:off x="8181976" y="1219201"/>
              <a:ext cx="695324" cy="247650"/>
            </a:xfrm>
            <a:prstGeom prst="rect">
              <a:avLst/>
            </a:prstGeom>
            <a:solidFill>
              <a:schemeClr val="accent6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07ABFB79-A448-4E30-958F-F469652FF651}" type="TxLink">
                <a:rPr lang="en-US" sz="1100" b="1" i="0" u="none" strike="noStrike" cap="none" spc="0">
                  <a:ln w="6600">
                    <a:solidFill>
                      <a:schemeClr val="accent2"/>
                    </a:solidFill>
                    <a:prstDash val="solid"/>
                  </a:ln>
                  <a:solidFill>
                    <a:srgbClr val="FFFFFF"/>
                  </a:solidFill>
                  <a:effectLst>
                    <a:outerShdw dist="38100" dir="2700000" algn="tl" rotWithShape="0">
                      <a:schemeClr val="accent2"/>
                    </a:outerShdw>
                  </a:effectLst>
                  <a:latin typeface="Calibri"/>
                  <a:cs typeface="Calibri"/>
                </a:rPr>
                <a:pPr algn="ctr"/>
                <a:t>7</a:t>
              </a:fld>
              <a:endParaRPr lang="en-US" sz="1100" b="1" cap="none" spc="0">
                <a:ln w="6600">
                  <a:solidFill>
                    <a:schemeClr val="accent2"/>
                  </a:solidFill>
                  <a:prstDash val="solid"/>
                </a:ln>
                <a:solidFill>
                  <a:srgbClr val="FFFFFF"/>
                </a:solidFill>
                <a:effectLst>
                  <a:outerShdw dist="38100" dir="2700000" algn="tl" rotWithShape="0">
                    <a:schemeClr val="accent2"/>
                  </a:outerShdw>
                </a:effectLst>
              </a:endParaRPr>
            </a:p>
          </xdr:txBody>
        </xdr:sp>
        <xdr:sp macro="" textlink="'PIVOT (RAW)'!$I$4">
          <xdr:nvSpPr>
            <xdr:cNvPr id="79" name="TextBox 78">
              <a:extLst>
                <a:ext uri="{FF2B5EF4-FFF2-40B4-BE49-F238E27FC236}">
                  <a16:creationId xmlns:a16="http://schemas.microsoft.com/office/drawing/2014/main" id="{BCE33EC0-FB34-4F78-8BA2-6A98A9B494AE}"/>
                </a:ext>
              </a:extLst>
            </xdr:cNvPr>
            <xdr:cNvSpPr txBox="1"/>
          </xdr:nvSpPr>
          <xdr:spPr>
            <a:xfrm>
              <a:off x="9144000" y="1200151"/>
              <a:ext cx="523874" cy="247650"/>
            </a:xfrm>
            <a:prstGeom prst="rect">
              <a:avLst/>
            </a:prstGeom>
            <a:solidFill>
              <a:schemeClr val="accent6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FE60E3CB-2AF0-4A9B-869F-053DF4DBADF4}" type="TxLink">
                <a:rPr lang="en-US" sz="1100" b="1" i="0" u="none" strike="noStrike" cap="none" spc="0">
                  <a:ln w="6600">
                    <a:solidFill>
                      <a:schemeClr val="accent2"/>
                    </a:solidFill>
                    <a:prstDash val="solid"/>
                  </a:ln>
                  <a:solidFill>
                    <a:srgbClr val="FFFFFF"/>
                  </a:solidFill>
                  <a:effectLst>
                    <a:outerShdw dist="38100" dir="2700000" algn="tl" rotWithShape="0">
                      <a:schemeClr val="accent2"/>
                    </a:outerShdw>
                  </a:effectLst>
                  <a:latin typeface="Calibri"/>
                  <a:cs typeface="Calibri"/>
                </a:rPr>
                <a:pPr algn="ctr"/>
                <a:t>252</a:t>
              </a:fld>
              <a:endParaRPr lang="en-US" sz="1100" b="1" cap="none" spc="0">
                <a:ln w="6600">
                  <a:solidFill>
                    <a:schemeClr val="accent2"/>
                  </a:solidFill>
                  <a:prstDash val="solid"/>
                </a:ln>
                <a:solidFill>
                  <a:srgbClr val="FFFFFF"/>
                </a:solidFill>
                <a:effectLst>
                  <a:outerShdw dist="38100" dir="2700000" algn="tl" rotWithShape="0">
                    <a:schemeClr val="accent2"/>
                  </a:outerShdw>
                </a:effectLst>
              </a:endParaRPr>
            </a:p>
          </xdr:txBody>
        </xdr:sp>
        <xdr:sp macro="" textlink="'PIVOT (RAW)'!$J$4">
          <xdr:nvSpPr>
            <xdr:cNvPr id="80" name="TextBox 79">
              <a:extLst>
                <a:ext uri="{FF2B5EF4-FFF2-40B4-BE49-F238E27FC236}">
                  <a16:creationId xmlns:a16="http://schemas.microsoft.com/office/drawing/2014/main" id="{AEC20BAD-5E4D-4384-82C4-B950CCA00AC9}"/>
                </a:ext>
              </a:extLst>
            </xdr:cNvPr>
            <xdr:cNvSpPr txBox="1"/>
          </xdr:nvSpPr>
          <xdr:spPr>
            <a:xfrm>
              <a:off x="9953625" y="1190626"/>
              <a:ext cx="447675" cy="247650"/>
            </a:xfrm>
            <a:prstGeom prst="rect">
              <a:avLst/>
            </a:prstGeom>
            <a:solidFill>
              <a:schemeClr val="accent6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CB4100C3-EB14-471C-8B04-A89C8987EC05}" type="TxLink">
                <a:rPr lang="en-US" sz="1100" b="1" i="0" u="none" strike="noStrike" cap="none" spc="0">
                  <a:ln w="6600">
                    <a:solidFill>
                      <a:schemeClr val="accent2"/>
                    </a:solidFill>
                    <a:prstDash val="solid"/>
                  </a:ln>
                  <a:solidFill>
                    <a:srgbClr val="FFFFFF"/>
                  </a:solidFill>
                  <a:effectLst>
                    <a:outerShdw dist="38100" dir="2700000" algn="tl" rotWithShape="0">
                      <a:schemeClr val="accent2"/>
                    </a:outerShdw>
                  </a:effectLst>
                  <a:latin typeface="Calibri"/>
                  <a:cs typeface="Calibri"/>
                </a:rPr>
                <a:pPr algn="ctr"/>
                <a:t>160</a:t>
              </a:fld>
              <a:endParaRPr lang="en-US" sz="1100" b="1" cap="none" spc="0">
                <a:ln w="6600">
                  <a:solidFill>
                    <a:schemeClr val="accent2"/>
                  </a:solidFill>
                  <a:prstDash val="solid"/>
                </a:ln>
                <a:solidFill>
                  <a:srgbClr val="FFFFFF"/>
                </a:solidFill>
                <a:effectLst>
                  <a:outerShdw dist="38100" dir="2700000" algn="tl" rotWithShape="0">
                    <a:schemeClr val="accent2"/>
                  </a:outerShdw>
                </a:effectLst>
              </a:endParaRPr>
            </a:p>
          </xdr:txBody>
        </xdr:sp>
        <xdr:sp macro="" textlink="'PIVOT (RAW)'!$M$4">
          <xdr:nvSpPr>
            <xdr:cNvPr id="81" name="TextBox 80">
              <a:extLst>
                <a:ext uri="{FF2B5EF4-FFF2-40B4-BE49-F238E27FC236}">
                  <a16:creationId xmlns:a16="http://schemas.microsoft.com/office/drawing/2014/main" id="{729A13A9-ABAB-46D7-8DB5-51EFB2520B8B}"/>
                </a:ext>
              </a:extLst>
            </xdr:cNvPr>
            <xdr:cNvSpPr txBox="1"/>
          </xdr:nvSpPr>
          <xdr:spPr>
            <a:xfrm>
              <a:off x="11077575" y="1143000"/>
              <a:ext cx="695324" cy="285750"/>
            </a:xfrm>
            <a:prstGeom prst="rect">
              <a:avLst/>
            </a:prstGeom>
            <a:solidFill>
              <a:schemeClr val="accent6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09E12E9D-B293-464B-B59F-D45E6C5CB056}" type="TxLink">
                <a:rPr lang="en-US" sz="1100" b="1" i="0" u="none" strike="noStrike" cap="none" spc="0">
                  <a:ln w="6600">
                    <a:solidFill>
                      <a:schemeClr val="accent2"/>
                    </a:solidFill>
                    <a:prstDash val="solid"/>
                  </a:ln>
                  <a:solidFill>
                    <a:srgbClr val="FFFFFF"/>
                  </a:solidFill>
                  <a:effectLst>
                    <a:outerShdw dist="38100" dir="2700000" algn="tl" rotWithShape="0">
                      <a:schemeClr val="accent2"/>
                    </a:outerShdw>
                  </a:effectLst>
                  <a:latin typeface="Calibri"/>
                  <a:cs typeface="Calibri"/>
                </a:rPr>
                <a:pPr algn="ctr"/>
                <a:t>1</a:t>
              </a:fld>
              <a:endParaRPr lang="en-US" sz="1100" b="1" cap="none" spc="0">
                <a:ln w="6600">
                  <a:solidFill>
                    <a:schemeClr val="accent2"/>
                  </a:solidFill>
                  <a:prstDash val="solid"/>
                </a:ln>
                <a:solidFill>
                  <a:srgbClr val="FFFFFF"/>
                </a:solidFill>
                <a:effectLst>
                  <a:outerShdw dist="38100" dir="2700000" algn="tl" rotWithShape="0">
                    <a:schemeClr val="accent2"/>
                  </a:outerShdw>
                </a:effectLst>
              </a:endParaRPr>
            </a:p>
          </xdr:txBody>
        </xdr:sp>
        <xdr:sp macro="" textlink="'PIVOT (RAW)'!$N$4">
          <xdr:nvSpPr>
            <xdr:cNvPr id="82" name="TextBox 81">
              <a:extLst>
                <a:ext uri="{FF2B5EF4-FFF2-40B4-BE49-F238E27FC236}">
                  <a16:creationId xmlns:a16="http://schemas.microsoft.com/office/drawing/2014/main" id="{58C92DAD-FE29-496D-94E8-1977E326F6B9}"/>
                </a:ext>
              </a:extLst>
            </xdr:cNvPr>
            <xdr:cNvSpPr txBox="1"/>
          </xdr:nvSpPr>
          <xdr:spPr>
            <a:xfrm>
              <a:off x="12687301" y="1143000"/>
              <a:ext cx="695324" cy="285750"/>
            </a:xfrm>
            <a:prstGeom prst="rect">
              <a:avLst/>
            </a:prstGeom>
            <a:solidFill>
              <a:schemeClr val="accent6">
                <a:lumMod val="5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fld id="{D40AC0B0-AFCA-4A6E-B509-1CD7EBE72BB9}" type="TxLink">
                <a:rPr lang="en-US" sz="1100" b="1" i="0" u="none" strike="noStrike" cap="none" spc="0">
                  <a:ln w="6600">
                    <a:solidFill>
                      <a:schemeClr val="accent2"/>
                    </a:solidFill>
                    <a:prstDash val="solid"/>
                  </a:ln>
                  <a:solidFill>
                    <a:srgbClr val="FFFFFF"/>
                  </a:solidFill>
                  <a:effectLst>
                    <a:outerShdw dist="38100" dir="2700000" algn="tl" rotWithShape="0">
                      <a:schemeClr val="accent2"/>
                    </a:outerShdw>
                  </a:effectLst>
                  <a:latin typeface="Calibri"/>
                  <a:cs typeface="Calibri"/>
                </a:rPr>
                <a:pPr algn="ctr"/>
                <a:t>19</a:t>
              </a:fld>
              <a:endParaRPr lang="en-US" sz="1100" b="1" cap="none" spc="0">
                <a:ln w="6600">
                  <a:solidFill>
                    <a:schemeClr val="accent2"/>
                  </a:solidFill>
                  <a:prstDash val="solid"/>
                </a:ln>
                <a:solidFill>
                  <a:srgbClr val="FFFFFF"/>
                </a:solidFill>
                <a:effectLst>
                  <a:outerShdw dist="38100" dir="2700000" algn="tl" rotWithShape="0">
                    <a:schemeClr val="accent2"/>
                  </a:outerShdw>
                </a:effectLst>
              </a:endParaRPr>
            </a:p>
          </xdr:txBody>
        </xdr:sp>
        <xdr:cxnSp macro="">
          <xdr:nvCxnSpPr>
            <xdr:cNvPr id="83" name="Straight Connector 82">
              <a:extLst>
                <a:ext uri="{FF2B5EF4-FFF2-40B4-BE49-F238E27FC236}">
                  <a16:creationId xmlns:a16="http://schemas.microsoft.com/office/drawing/2014/main" id="{D3EC9AD0-BF52-4A95-9BD4-ABC6E3D86437}"/>
                </a:ext>
              </a:extLst>
            </xdr:cNvPr>
            <xdr:cNvCxnSpPr/>
          </xdr:nvCxnSpPr>
          <xdr:spPr>
            <a:xfrm flipV="1">
              <a:off x="2714625" y="647701"/>
              <a:ext cx="10877550" cy="19049"/>
            </a:xfrm>
            <a:prstGeom prst="line">
              <a:avLst/>
            </a:prstGeom>
            <a:ln>
              <a:headEnd type="none" w="med" len="med"/>
              <a:tailEnd type="none" w="med" len="med"/>
            </a:ln>
            <a:effectLst>
              <a:reflection blurRad="6350" stA="50000" endA="300" endPos="55500" dist="50800" dir="5400000" sy="-100000" algn="bl" rotWithShape="0"/>
            </a:effectLst>
          </xdr:spPr>
          <xdr:style>
            <a:lnRef idx="3">
              <a:schemeClr val="accent4"/>
            </a:lnRef>
            <a:fillRef idx="0">
              <a:schemeClr val="accent4"/>
            </a:fillRef>
            <a:effectRef idx="2">
              <a:schemeClr val="accent4"/>
            </a:effectRef>
            <a:fontRef idx="minor">
              <a:schemeClr val="tx1"/>
            </a:fontRef>
          </xdr:style>
        </xdr:cxnSp>
      </xdr:grpSp>
      <xdr:grpSp>
        <xdr:nvGrpSpPr>
          <xdr:cNvPr id="25" name="Group 24">
            <a:extLst>
              <a:ext uri="{FF2B5EF4-FFF2-40B4-BE49-F238E27FC236}">
                <a16:creationId xmlns:a16="http://schemas.microsoft.com/office/drawing/2014/main" id="{975F84EF-4B65-40DE-A242-F21C0D38FFF5}"/>
              </a:ext>
            </a:extLst>
          </xdr:cNvPr>
          <xdr:cNvGrpSpPr/>
        </xdr:nvGrpSpPr>
        <xdr:grpSpPr>
          <a:xfrm>
            <a:off x="65047" y="1470979"/>
            <a:ext cx="4554916" cy="8747919"/>
            <a:chOff x="609600" y="1447800"/>
            <a:chExt cx="4591050" cy="8839200"/>
          </a:xfrm>
        </xdr:grpSpPr>
        <xdr:graphicFrame macro="">
          <xdr:nvGraphicFramePr>
            <xdr:cNvPr id="68" name="Chart 67">
              <a:extLst>
                <a:ext uri="{FF2B5EF4-FFF2-40B4-BE49-F238E27FC236}">
                  <a16:creationId xmlns:a16="http://schemas.microsoft.com/office/drawing/2014/main" id="{83971C15-572F-4945-9E87-22C606C3F896}"/>
                </a:ext>
              </a:extLst>
            </xdr:cNvPr>
            <xdr:cNvGraphicFramePr>
              <a:graphicFrameLocks/>
            </xdr:cNvGraphicFramePr>
          </xdr:nvGraphicFramePr>
          <xdr:xfrm>
            <a:off x="609600" y="5715000"/>
            <a:ext cx="4572000" cy="45720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  <xdr:graphicFrame macro="">
          <xdr:nvGraphicFramePr>
            <xdr:cNvPr id="91" name="Chart 90">
              <a:extLst>
                <a:ext uri="{FF2B5EF4-FFF2-40B4-BE49-F238E27FC236}">
                  <a16:creationId xmlns:a16="http://schemas.microsoft.com/office/drawing/2014/main" id="{9CFBE6D9-2CCC-428E-8AFE-4C0847A43B5E}"/>
                </a:ext>
              </a:extLst>
            </xdr:cNvPr>
            <xdr:cNvGraphicFramePr>
              <a:graphicFrameLocks/>
            </xdr:cNvGraphicFramePr>
          </xdr:nvGraphicFramePr>
          <xdr:xfrm>
            <a:off x="609600" y="1447800"/>
            <a:ext cx="4591050" cy="42672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8"/>
            </a:graphicData>
          </a:graphic>
        </xdr:graphicFrame>
      </xdr:grpSp>
      <xdr:grpSp>
        <xdr:nvGrpSpPr>
          <xdr:cNvPr id="26" name="Group 25">
            <a:extLst>
              <a:ext uri="{FF2B5EF4-FFF2-40B4-BE49-F238E27FC236}">
                <a16:creationId xmlns:a16="http://schemas.microsoft.com/office/drawing/2014/main" id="{B2B2E330-659E-4ADC-8C51-A4A916E3031F}"/>
              </a:ext>
            </a:extLst>
          </xdr:cNvPr>
          <xdr:cNvGrpSpPr/>
        </xdr:nvGrpSpPr>
        <xdr:grpSpPr>
          <a:xfrm>
            <a:off x="4841875" y="1584689"/>
            <a:ext cx="5445899" cy="8634209"/>
            <a:chOff x="5436220" y="1486829"/>
            <a:chExt cx="5436219" cy="8096483"/>
          </a:xfrm>
        </xdr:grpSpPr>
        <xdr:graphicFrame macro="">
          <xdr:nvGraphicFramePr>
            <xdr:cNvPr id="92" name="Chart 91">
              <a:extLst>
                <a:ext uri="{FF2B5EF4-FFF2-40B4-BE49-F238E27FC236}">
                  <a16:creationId xmlns:a16="http://schemas.microsoft.com/office/drawing/2014/main" id="{F341A719-4026-40AD-A0B3-4126BC9FDBE9}"/>
                </a:ext>
              </a:extLst>
            </xdr:cNvPr>
            <xdr:cNvGraphicFramePr>
              <a:graphicFrameLocks/>
            </xdr:cNvGraphicFramePr>
          </xdr:nvGraphicFramePr>
          <xdr:xfrm>
            <a:off x="5464795" y="1486829"/>
            <a:ext cx="5407644" cy="2787805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9"/>
            </a:graphicData>
          </a:graphic>
        </xdr:graphicFrame>
        <xdr:graphicFrame macro="">
          <xdr:nvGraphicFramePr>
            <xdr:cNvPr id="94" name="Chart 93">
              <a:extLst>
                <a:ext uri="{FF2B5EF4-FFF2-40B4-BE49-F238E27FC236}">
                  <a16:creationId xmlns:a16="http://schemas.microsoft.com/office/drawing/2014/main" id="{86DB7BB6-4A60-4FC1-83BB-DAEDFFFCE3D1}"/>
                </a:ext>
              </a:extLst>
            </xdr:cNvPr>
            <xdr:cNvGraphicFramePr>
              <a:graphicFrameLocks/>
            </xdr:cNvGraphicFramePr>
          </xdr:nvGraphicFramePr>
          <xdr:xfrm>
            <a:off x="5436220" y="4274634"/>
            <a:ext cx="5436219" cy="260195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0"/>
            </a:graphicData>
          </a:graphic>
        </xdr:graphicFrame>
        <xdr:graphicFrame macro="">
          <xdr:nvGraphicFramePr>
            <xdr:cNvPr id="95" name="Chart 94">
              <a:extLst>
                <a:ext uri="{FF2B5EF4-FFF2-40B4-BE49-F238E27FC236}">
                  <a16:creationId xmlns:a16="http://schemas.microsoft.com/office/drawing/2014/main" id="{FEBBF26F-B917-4EB3-9AE8-2C28B2D6DE61}"/>
                </a:ext>
              </a:extLst>
            </xdr:cNvPr>
            <xdr:cNvGraphicFramePr>
              <a:graphicFrameLocks/>
            </xdr:cNvGraphicFramePr>
          </xdr:nvGraphicFramePr>
          <xdr:xfrm>
            <a:off x="5436220" y="6905160"/>
            <a:ext cx="5436219" cy="2678152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1"/>
            </a:graphicData>
          </a:graphic>
        </xdr:graphicFrame>
      </xdr:grpSp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70EC966F-8F74-4BBB-BE24-5EDE6C5707D6}"/>
              </a:ext>
            </a:extLst>
          </xdr:cNvPr>
          <xdr:cNvGrpSpPr/>
        </xdr:nvGrpSpPr>
        <xdr:grpSpPr>
          <a:xfrm>
            <a:off x="10288983" y="1510033"/>
            <a:ext cx="6657580" cy="8708865"/>
            <a:chOff x="10288983" y="1470979"/>
            <a:chExt cx="6657580" cy="8708865"/>
          </a:xfrm>
        </xdr:grpSpPr>
        <xdr:graphicFrame macro="">
          <xdr:nvGraphicFramePr>
            <xdr:cNvPr id="96" name="Chart 95">
              <a:extLst>
                <a:ext uri="{FF2B5EF4-FFF2-40B4-BE49-F238E27FC236}">
                  <a16:creationId xmlns:a16="http://schemas.microsoft.com/office/drawing/2014/main" id="{C1C2C669-0FC1-4497-8F27-4C8DCBF6C915}"/>
                </a:ext>
              </a:extLst>
            </xdr:cNvPr>
            <xdr:cNvGraphicFramePr>
              <a:graphicFrameLocks/>
            </xdr:cNvGraphicFramePr>
          </xdr:nvGraphicFramePr>
          <xdr:xfrm>
            <a:off x="10288984" y="1470979"/>
            <a:ext cx="6657579" cy="540488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  <xdr:graphicFrame macro="">
          <xdr:nvGraphicFramePr>
            <xdr:cNvPr id="97" name="Chart 96">
              <a:extLst>
                <a:ext uri="{FF2B5EF4-FFF2-40B4-BE49-F238E27FC236}">
                  <a16:creationId xmlns:a16="http://schemas.microsoft.com/office/drawing/2014/main" id="{C681F673-6E05-40E6-8B69-DA47D6F25E9B}"/>
                </a:ext>
              </a:extLst>
            </xdr:cNvPr>
            <xdr:cNvGraphicFramePr>
              <a:graphicFrameLocks/>
            </xdr:cNvGraphicFramePr>
          </xdr:nvGraphicFramePr>
          <xdr:xfrm>
            <a:off x="10288983" y="6895703"/>
            <a:ext cx="6657579" cy="328414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3"/>
            </a:graphicData>
          </a:graphic>
        </xdr:graphicFrame>
      </xdr:grpSp>
      <xdr:pic>
        <xdr:nvPicPr>
          <xdr:cNvPr id="29" name="Graphic 28" descr="Internet Banking with solid fill">
            <a:extLst>
              <a:ext uri="{FF2B5EF4-FFF2-40B4-BE49-F238E27FC236}">
                <a16:creationId xmlns:a16="http://schemas.microsoft.com/office/drawing/2014/main" id="{6B454995-F836-4EF4-B31B-8324A77AFB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907110" y="714375"/>
            <a:ext cx="605234" cy="605234"/>
          </a:xfrm>
          <a:prstGeom prst="rect">
            <a:avLst/>
          </a:prstGeom>
          <a:effectLst>
            <a:outerShdw blurRad="50800" dist="38100" dir="8100000" algn="tr" rotWithShape="0">
              <a:prstClr val="black">
                <a:alpha val="40000"/>
              </a:prstClr>
            </a:outerShdw>
          </a:effectLst>
        </xdr:spPr>
      </xdr:pic>
      <xdr:pic>
        <xdr:nvPicPr>
          <xdr:cNvPr id="34" name="Graphic 33" descr="Coins with solid fill">
            <a:extLst>
              <a:ext uri="{FF2B5EF4-FFF2-40B4-BE49-F238E27FC236}">
                <a16:creationId xmlns:a16="http://schemas.microsoft.com/office/drawing/2014/main" id="{51109047-F7F3-4027-9E04-B03E8E1A75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7"/>
              </a:ext>
            </a:extLst>
          </a:blip>
          <a:stretch>
            <a:fillRect/>
          </a:stretch>
        </xdr:blipFill>
        <xdr:spPr>
          <a:xfrm>
            <a:off x="15071328" y="226616"/>
            <a:ext cx="914400" cy="914400"/>
          </a:xfrm>
          <a:prstGeom prst="rect">
            <a:avLst/>
          </a:prstGeom>
        </xdr:spPr>
      </xdr:pic>
      <xdr:pic>
        <xdr:nvPicPr>
          <xdr:cNvPr id="37" name="Graphic 36" descr="Coins outline">
            <a:extLst>
              <a:ext uri="{FF2B5EF4-FFF2-40B4-BE49-F238E27FC236}">
                <a16:creationId xmlns:a16="http://schemas.microsoft.com/office/drawing/2014/main" id="{9AD355A3-1541-4178-B356-89DF378DB5B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9"/>
              </a:ext>
            </a:extLst>
          </a:blip>
          <a:stretch>
            <a:fillRect/>
          </a:stretch>
        </xdr:blipFill>
        <xdr:spPr>
          <a:xfrm>
            <a:off x="15923022" y="148829"/>
            <a:ext cx="914400" cy="914400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0.81785</cdr:x>
      <cdr:y>0.25</cdr:y>
    </cdr:from>
    <cdr:to>
      <cdr:x>1</cdr:x>
      <cdr:y>0.375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6196A929-65A1-4739-80CD-E3099580055E}"/>
            </a:ext>
          </a:extLst>
        </cdr:cNvPr>
        <cdr:cNvSpPr txBox="1"/>
      </cdr:nvSpPr>
      <cdr:spPr>
        <a:xfrm xmlns:a="http://schemas.openxmlformats.org/drawingml/2006/main">
          <a:off x="4276725" y="762000"/>
          <a:ext cx="952500" cy="381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0.64299</cdr:x>
      <cdr:y>0.1875</cdr:y>
    </cdr:from>
    <cdr:to>
      <cdr:x>0.97268</cdr:x>
      <cdr:y>0.5625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9AAD48D7-AE0B-4FAF-A41C-D4EA7BF7BEC5}"/>
            </a:ext>
          </a:extLst>
        </cdr:cNvPr>
        <cdr:cNvSpPr txBox="1"/>
      </cdr:nvSpPr>
      <cdr:spPr>
        <a:xfrm xmlns:a="http://schemas.openxmlformats.org/drawingml/2006/main">
          <a:off x="3362325" y="571500"/>
          <a:ext cx="1724025" cy="1143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1" i="1">
              <a:solidFill>
                <a:schemeClr val="accent1"/>
              </a:solidFill>
            </a:rPr>
            <a:t>TEAM</a:t>
          </a:r>
          <a:r>
            <a:rPr lang="en-US" sz="1100" b="1" i="1" baseline="0">
              <a:solidFill>
                <a:schemeClr val="accent1"/>
              </a:solidFill>
            </a:rPr>
            <a:t> </a:t>
          </a:r>
          <a:r>
            <a:rPr lang="en-US" sz="1100" b="1" i="1">
              <a:solidFill>
                <a:schemeClr val="accent1"/>
              </a:solidFill>
            </a:rPr>
            <a:t>A </a:t>
          </a:r>
          <a:r>
            <a:rPr lang="en-US" sz="1100" b="1" i="1"/>
            <a:t>LEAD</a:t>
          </a:r>
          <a:r>
            <a:rPr lang="en-US" sz="1100" b="1" i="1" baseline="0"/>
            <a:t> ON ACTIVE </a:t>
          </a:r>
          <a:r>
            <a:rPr lang="en-US" sz="1100" b="1" i="1" baseline="0">
              <a:solidFill>
                <a:schemeClr val="accent4">
                  <a:lumMod val="75000"/>
                </a:schemeClr>
              </a:solidFill>
            </a:rPr>
            <a:t>GOLD CARD </a:t>
          </a:r>
          <a:r>
            <a:rPr lang="en-US" sz="1100" b="1" i="1" baseline="0"/>
            <a:t>WITH </a:t>
          </a:r>
          <a:r>
            <a:rPr lang="en-US" sz="1100" b="1" i="1" baseline="0">
              <a:solidFill>
                <a:schemeClr val="accent4">
                  <a:lumMod val="75000"/>
                </a:schemeClr>
              </a:solidFill>
            </a:rPr>
            <a:t>180</a:t>
          </a:r>
          <a:r>
            <a:rPr lang="en-US" sz="1100" b="1" i="1" baseline="0"/>
            <a:t>, WHILE </a:t>
          </a:r>
          <a:r>
            <a:rPr lang="en-US" sz="1100" b="1" i="1" baseline="0">
              <a:solidFill>
                <a:schemeClr val="bg2">
                  <a:lumMod val="75000"/>
                </a:schemeClr>
              </a:solidFill>
            </a:rPr>
            <a:t>TEAM C </a:t>
          </a:r>
          <a:r>
            <a:rPr lang="en-US" sz="1100" b="1" i="1" baseline="0"/>
            <a:t>TOOK THE LEAD ON ACTIVE </a:t>
          </a:r>
          <a:r>
            <a:rPr lang="en-US" sz="1100" b="1" i="1" baseline="0">
              <a:solidFill>
                <a:schemeClr val="accent6">
                  <a:lumMod val="75000"/>
                </a:schemeClr>
              </a:solidFill>
            </a:rPr>
            <a:t>NCC</a:t>
          </a:r>
          <a:r>
            <a:rPr lang="en-US" sz="1100" b="1" i="1" baseline="0"/>
            <a:t> WITH </a:t>
          </a:r>
          <a:r>
            <a:rPr lang="en-US" sz="1100" b="1" i="1" baseline="0">
              <a:solidFill>
                <a:schemeClr val="accent6">
                  <a:lumMod val="75000"/>
                </a:schemeClr>
              </a:solidFill>
            </a:rPr>
            <a:t>248 NCC CARDS.</a:t>
          </a:r>
          <a:endParaRPr lang="en-US" sz="1100" b="1" i="1">
            <a:solidFill>
              <a:schemeClr val="accent6">
                <a:lumMod val="75000"/>
              </a:schemeClr>
            </a:solidFill>
          </a:endParaRPr>
        </a:p>
      </cdr:txBody>
    </cdr:sp>
  </cdr:relSizeAnchor>
</c:userShape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Hp" refreshedDate="44780.580985416665" createdVersion="7" refreshedVersion="8" minRefreshableVersion="3" recordCount="35" xr:uid="{4270D66F-2FDD-4DE1-8F75-32AD8BFF66BB}">
  <cacheSource type="worksheet">
    <worksheetSource name="Table4"/>
  </cacheSource>
  <cacheFields count="10">
    <cacheField name="BDO" numFmtId="0">
      <sharedItems count="6">
        <s v="TEAM B"/>
        <s v="TEAM C"/>
        <s v="TEAM A"/>
        <s v="GWAGWALADA" u="1"/>
        <s v="ASOKORO" u="1"/>
        <s v="LOKOJA" u="1"/>
      </sharedItems>
    </cacheField>
    <cacheField name="GROUP" numFmtId="0">
      <sharedItems/>
    </cacheField>
    <cacheField name="JAN" numFmtId="0">
      <sharedItems containsSemiMixedTypes="0" containsString="0" containsNumber="1" containsInteger="1" minValue="2" maxValue="514"/>
    </cacheField>
    <cacheField name="FEB" numFmtId="0">
      <sharedItems containsNonDate="0" containsString="0" containsBlank="1" count="1">
        <m/>
      </sharedItems>
    </cacheField>
    <cacheField name="MAR" numFmtId="0">
      <sharedItems containsSemiMixedTypes="0" containsString="0" containsNumber="1" containsInteger="1" minValue="1" maxValue="266"/>
    </cacheField>
    <cacheField name="Q1" numFmtId="0">
      <sharedItems containsSemiMixedTypes="0" containsString="0" containsNumber="1" containsInteger="1" minValue="3" maxValue="780"/>
    </cacheField>
    <cacheField name="APR" numFmtId="0">
      <sharedItems containsSemiMixedTypes="0" containsString="0" containsNumber="1" containsInteger="1" minValue="2" maxValue="277"/>
    </cacheField>
    <cacheField name="MAY" numFmtId="0">
      <sharedItems containsSemiMixedTypes="0" containsString="0" containsNumber="1" containsInteger="1" minValue="0" maxValue="246"/>
    </cacheField>
    <cacheField name="JUN" numFmtId="0">
      <sharedItems containsSemiMixedTypes="0" containsString="0" containsNumber="1" containsInteger="1" minValue="0" maxValue="379"/>
    </cacheField>
    <cacheField name="Q2" numFmtId="0">
      <sharedItems containsSemiMixedTypes="0" containsString="0" containsNumber="1" containsInteger="1" minValue="7" maxValue="863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Hp" refreshedDate="44780.58111550926" createdVersion="7" refreshedVersion="8" minRefreshableVersion="3" recordCount="27" xr:uid="{7D639256-CAFB-402F-BE68-C071CA286644}">
  <cacheSource type="worksheet">
    <worksheetSource name="Table2"/>
  </cacheSource>
  <cacheFields count="15">
    <cacheField name="BDO" numFmtId="0">
      <sharedItems count="6">
        <s v="TEAM B"/>
        <s v="TEAM C"/>
        <s v="TEAM A"/>
        <s v="GWAGWALADA" u="1"/>
        <s v="ASOKORO" u="1"/>
        <s v="LOKOJA" u="1"/>
      </sharedItems>
    </cacheField>
    <cacheField name="GROUP" numFmtId="0">
      <sharedItems/>
    </cacheField>
    <cacheField name="JAN  NCC" numFmtId="0">
      <sharedItems containsSemiMixedTypes="0" containsString="0" containsNumber="1" containsInteger="1" minValue="1" maxValue="55"/>
    </cacheField>
    <cacheField name="FEB NCC" numFmtId="0">
      <sharedItems containsSemiMixedTypes="0" containsString="0" containsNumber="1" containsInteger="1" minValue="1" maxValue="60"/>
    </cacheField>
    <cacheField name="MAR NCC" numFmtId="0">
      <sharedItems containsSemiMixedTypes="0" containsString="0" containsNumber="1" containsInteger="1" minValue="1" maxValue="58"/>
    </cacheField>
    <cacheField name="APR NCC" numFmtId="0">
      <sharedItems containsSemiMixedTypes="0" containsString="0" containsNumber="1" containsInteger="1" minValue="1" maxValue="58"/>
    </cacheField>
    <cacheField name="MAY NCC" numFmtId="0">
      <sharedItems containsSemiMixedTypes="0" containsString="0" containsNumber="1" containsInteger="1" minValue="1" maxValue="57"/>
    </cacheField>
    <cacheField name="Q2 NCC" numFmtId="0">
      <sharedItems containsSemiMixedTypes="0" containsString="0" containsNumber="1" containsInteger="1" minValue="1" maxValue="60"/>
    </cacheField>
    <cacheField name="JAN GOLD" numFmtId="0">
      <sharedItems containsSemiMixedTypes="0" containsString="0" containsNumber="1" containsInteger="1" minValue="0" maxValue="71"/>
    </cacheField>
    <cacheField name="FEB GOLD" numFmtId="0">
      <sharedItems containsSemiMixedTypes="0" containsString="0" containsNumber="1" containsInteger="1" minValue="0" maxValue="76"/>
    </cacheField>
    <cacheField name="MAR GOLD" numFmtId="0">
      <sharedItems containsSemiMixedTypes="0" containsString="0" containsNumber="1" containsInteger="1" minValue="0" maxValue="78"/>
    </cacheField>
    <cacheField name="APR GOLD" numFmtId="0">
      <sharedItems containsSemiMixedTypes="0" containsString="0" containsNumber="1" containsInteger="1" minValue="0" maxValue="84"/>
    </cacheField>
    <cacheField name="MAY GOLD" numFmtId="0">
      <sharedItems containsSemiMixedTypes="0" containsString="0" containsNumber="1" containsInteger="1" minValue="0" maxValue="88"/>
    </cacheField>
    <cacheField name="Q2 GOLD" numFmtId="0">
      <sharedItems containsSemiMixedTypes="0" containsString="0" containsNumber="1" containsInteger="1" minValue="0" maxValue="96"/>
    </cacheField>
    <cacheField name="Field1" numFmtId="0" formula="#NAME?" databaseField="0"/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Hp" refreshedDate="44780.58111608796" createdVersion="7" refreshedVersion="8" minRefreshableVersion="3" recordCount="31" xr:uid="{15D1F719-AF8D-4F7F-8398-2B1050D887E8}">
  <cacheSource type="worksheet">
    <worksheetSource name="Table1"/>
  </cacheSource>
  <cacheFields count="10">
    <cacheField name="BDO" numFmtId="0">
      <sharedItems count="6">
        <s v="TEAM B"/>
        <s v="TEAM C"/>
        <s v="TEAM A"/>
        <s v="GWAGWALADA" u="1"/>
        <s v="ASOKORO" u="1"/>
        <s v="LOKOJA" u="1"/>
      </sharedItems>
    </cacheField>
    <cacheField name="Group" numFmtId="0">
      <sharedItems/>
    </cacheField>
    <cacheField name="JAN" numFmtId="0">
      <sharedItems containsSemiMixedTypes="0" containsString="0" containsNumber="1" containsInteger="1" minValue="0" maxValue="144"/>
    </cacheField>
    <cacheField name="FEB" numFmtId="0">
      <sharedItems containsSemiMixedTypes="0" containsString="0" containsNumber="1" containsInteger="1" minValue="0" maxValue="144"/>
    </cacheField>
    <cacheField name="MAR" numFmtId="0">
      <sharedItems containsSemiMixedTypes="0" containsString="0" containsNumber="1" containsInteger="1" minValue="1" maxValue="172"/>
    </cacheField>
    <cacheField name="Q1" numFmtId="0">
      <sharedItems containsSemiMixedTypes="0" containsString="0" containsNumber="1" containsInteger="1" minValue="6" maxValue="455"/>
    </cacheField>
    <cacheField name="APR" numFmtId="0">
      <sharedItems containsSemiMixedTypes="0" containsString="0" containsNumber="1" containsInteger="1" minValue="0" maxValue="175"/>
    </cacheField>
    <cacheField name="MAY" numFmtId="0">
      <sharedItems containsSemiMixedTypes="0" containsString="0" containsNumber="1" containsInteger="1" minValue="0" maxValue="189"/>
    </cacheField>
    <cacheField name="JUNE" numFmtId="0">
      <sharedItems containsSemiMixedTypes="0" containsString="0" containsNumber="1" containsInteger="1" minValue="0" maxValue="236"/>
    </cacheField>
    <cacheField name="Q2" numFmtId="0">
      <sharedItems containsSemiMixedTypes="0" containsString="0" containsNumber="1" containsInteger="1" minValue="1" maxValue="558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Hp" refreshedDate="44780.586395023151" createdVersion="7" refreshedVersion="8" minRefreshableVersion="3" recordCount="210" xr:uid="{3D4747CD-B3DE-4182-8073-3DD601AE6577}">
  <cacheSource type="worksheet">
    <worksheetSource name="Query1"/>
  </cacheSource>
  <cacheFields count="17">
    <cacheField name="BDO" numFmtId="0">
      <sharedItems count="6">
        <s v="TEAM B"/>
        <s v="TEAM C"/>
        <s v="TEAM A"/>
        <s v="ASOKORO" u="1"/>
        <s v="GWAGWALADA" u="1"/>
        <s v="LOKOJA" u="1"/>
      </sharedItems>
    </cacheField>
    <cacheField name="GROUP" numFmtId="0">
      <sharedItems/>
    </cacheField>
    <cacheField name="MASTER CARD" numFmtId="0">
      <sharedItems containsSemiMixedTypes="0" containsString="0" containsNumber="1" containsInteger="1" minValue="0" maxValue="574"/>
    </cacheField>
    <cacheField name="PLAT MAST" numFmtId="0">
      <sharedItems containsSemiMixedTypes="0" containsString="0" containsNumber="1" containsInteger="1" minValue="0" maxValue="9"/>
    </cacheField>
    <cacheField name="VERVE " numFmtId="0">
      <sharedItems containsSemiMixedTypes="0" containsString="0" containsNumber="1" containsInteger="1" minValue="0" maxValue="1048"/>
    </cacheField>
    <cacheField name="VISA DEBIT" numFmtId="0">
      <sharedItems containsSemiMixedTypes="0" containsString="0" containsNumber="1" containsInteger="1" minValue="0" maxValue="10"/>
    </cacheField>
    <cacheField name="VIRTUAL CARD" numFmtId="0">
      <sharedItems containsSemiMixedTypes="0" containsString="0" containsNumber="1" containsInteger="1" minValue="0" maxValue="0"/>
    </cacheField>
    <cacheField name="TOTAL DEBIT" numFmtId="0">
      <sharedItems containsSemiMixedTypes="0" containsString="0" containsNumber="1" containsInteger="1" minValue="0" maxValue="1394"/>
    </cacheField>
    <cacheField name="NCC" numFmtId="0">
      <sharedItems containsSemiMixedTypes="0" containsString="0" containsNumber="1" containsInteger="1" minValue="0" maxValue="9"/>
    </cacheField>
    <cacheField name=" GOLD                               " numFmtId="0">
      <sharedItems containsSemiMixedTypes="0" containsString="0" containsNumber="1" containsInteger="1" minValue="0" maxValue="37"/>
    </cacheField>
    <cacheField name="INFINITE                           " numFmtId="0">
      <sharedItems containsSemiMixedTypes="0" containsString="0" containsNumber="1" containsInteger="1" minValue="0" maxValue="1"/>
    </cacheField>
    <cacheField name="TOTAL CREDIT" numFmtId="0">
      <sharedItems containsSemiMixedTypes="0" containsString="0" containsNumber="1" containsInteger="1" minValue="0" maxValue="44"/>
    </cacheField>
    <cacheField name="Visa PREPAID NGN                        " numFmtId="0">
      <sharedItems containsSemiMixedTypes="0" containsString="0" containsNumber="1" containsInteger="1" minValue="0" maxValue="1"/>
    </cacheField>
    <cacheField name="Visa PREPAID USD                        " numFmtId="0">
      <sharedItems containsSemiMixedTypes="0" containsString="0" containsNumber="1" containsInteger="1" minValue="0" maxValue="1" count="2">
        <n v="0"/>
        <n v="1"/>
      </sharedItems>
    </cacheField>
    <cacheField name="Verve Prepaid" numFmtId="0">
      <sharedItems containsSemiMixedTypes="0" containsString="0" containsNumber="1" containsInteger="1" minValue="0" maxValue="0"/>
    </cacheField>
    <cacheField name="TOTAL PREPAID" numFmtId="0">
      <sharedItems containsSemiMixedTypes="0" containsString="0" containsNumber="1" containsInteger="1" minValue="0" maxValue="1"/>
    </cacheField>
    <cacheField name="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5">
  <r>
    <x v="0"/>
    <s v="RETAIL TEAM"/>
    <n v="306"/>
    <x v="0"/>
    <n v="179"/>
    <n v="485"/>
    <n v="187"/>
    <n v="227"/>
    <n v="319"/>
    <n v="733"/>
  </r>
  <r>
    <x v="1"/>
    <s v="RETAIL TEAM"/>
    <n v="131"/>
    <x v="0"/>
    <n v="41"/>
    <n v="172"/>
    <n v="54"/>
    <n v="81"/>
    <n v="93"/>
    <n v="228"/>
  </r>
  <r>
    <x v="0"/>
    <s v="RETAIL TEAM"/>
    <n v="514"/>
    <x v="0"/>
    <n v="266"/>
    <n v="780"/>
    <n v="277"/>
    <n v="235"/>
    <n v="351"/>
    <n v="863"/>
  </r>
  <r>
    <x v="1"/>
    <s v="RETAIL TEAM"/>
    <n v="7"/>
    <x v="0"/>
    <n v="16"/>
    <n v="23"/>
    <n v="8"/>
    <n v="17"/>
    <n v="27"/>
    <n v="52"/>
  </r>
  <r>
    <x v="1"/>
    <s v="RETAIL TEAM"/>
    <n v="2"/>
    <x v="0"/>
    <n v="3"/>
    <n v="5"/>
    <n v="4"/>
    <n v="0"/>
    <n v="3"/>
    <n v="7"/>
  </r>
  <r>
    <x v="1"/>
    <s v="RETAIL TEAM"/>
    <n v="19"/>
    <x v="0"/>
    <n v="14"/>
    <n v="33"/>
    <n v="16"/>
    <n v="20"/>
    <n v="32"/>
    <n v="68"/>
  </r>
  <r>
    <x v="1"/>
    <s v="RETAIL TEAM"/>
    <n v="2"/>
    <x v="0"/>
    <n v="1"/>
    <n v="3"/>
    <n v="2"/>
    <n v="4"/>
    <n v="14"/>
    <n v="20"/>
  </r>
  <r>
    <x v="1"/>
    <s v="RETAIL TEAM"/>
    <n v="303"/>
    <x v="0"/>
    <n v="193"/>
    <n v="496"/>
    <n v="220"/>
    <n v="246"/>
    <n v="379"/>
    <n v="845"/>
  </r>
  <r>
    <x v="1"/>
    <s v="RETAIL TEAM"/>
    <n v="8"/>
    <x v="0"/>
    <n v="7"/>
    <n v="15"/>
    <n v="3"/>
    <n v="1"/>
    <n v="12"/>
    <n v="16"/>
  </r>
  <r>
    <x v="1"/>
    <s v="RETAIL TEAM"/>
    <n v="218"/>
    <x v="0"/>
    <n v="114"/>
    <n v="332"/>
    <n v="110"/>
    <n v="172"/>
    <n v="194"/>
    <n v="476"/>
  </r>
  <r>
    <x v="1"/>
    <s v="RETAIL TEAM"/>
    <n v="250"/>
    <x v="0"/>
    <n v="169"/>
    <n v="419"/>
    <n v="198"/>
    <n v="232"/>
    <n v="312"/>
    <n v="742"/>
  </r>
  <r>
    <x v="1"/>
    <s v="RETAIL TEAM"/>
    <n v="221"/>
    <x v="0"/>
    <n v="74"/>
    <n v="295"/>
    <n v="107"/>
    <n v="136"/>
    <n v="178"/>
    <n v="421"/>
  </r>
  <r>
    <x v="1"/>
    <s v="RETAIL TEAM"/>
    <n v="129"/>
    <x v="0"/>
    <n v="45"/>
    <n v="174"/>
    <n v="61"/>
    <n v="81"/>
    <n v="91"/>
    <n v="233"/>
  </r>
  <r>
    <x v="2"/>
    <s v="RETAIL TEAM"/>
    <n v="268"/>
    <x v="0"/>
    <n v="159"/>
    <n v="427"/>
    <n v="173"/>
    <n v="204"/>
    <n v="259"/>
    <n v="636"/>
  </r>
  <r>
    <x v="1"/>
    <s v="RETAIL TEAM"/>
    <n v="197"/>
    <x v="0"/>
    <n v="51"/>
    <n v="248"/>
    <n v="72"/>
    <n v="67"/>
    <n v="81"/>
    <n v="220"/>
  </r>
  <r>
    <x v="0"/>
    <s v="RETAIL TEAM"/>
    <n v="145"/>
    <x v="0"/>
    <n v="62"/>
    <n v="207"/>
    <n v="80"/>
    <n v="94"/>
    <n v="119"/>
    <n v="293"/>
  </r>
  <r>
    <x v="0"/>
    <s v="RETAIL TEAM"/>
    <n v="287"/>
    <x v="0"/>
    <n v="110"/>
    <n v="397"/>
    <n v="128"/>
    <n v="167"/>
    <n v="176"/>
    <n v="471"/>
  </r>
  <r>
    <x v="0"/>
    <s v="RETAIL TEAM"/>
    <n v="241"/>
    <x v="0"/>
    <n v="128"/>
    <n v="369"/>
    <n v="109"/>
    <n v="122"/>
    <n v="137"/>
    <n v="368"/>
  </r>
  <r>
    <x v="2"/>
    <s v="RETAIL TEAM"/>
    <n v="284"/>
    <x v="0"/>
    <n v="184"/>
    <n v="468"/>
    <n v="176"/>
    <n v="190"/>
    <n v="221"/>
    <n v="587"/>
  </r>
  <r>
    <x v="1"/>
    <s v="RETAIL TEAM"/>
    <n v="308"/>
    <x v="0"/>
    <n v="168"/>
    <n v="476"/>
    <n v="146"/>
    <n v="209"/>
    <n v="264"/>
    <n v="619"/>
  </r>
  <r>
    <x v="1"/>
    <s v="RETAIL TEAM"/>
    <n v="162"/>
    <x v="0"/>
    <n v="85"/>
    <n v="247"/>
    <n v="78"/>
    <n v="96"/>
    <n v="105"/>
    <n v="279"/>
  </r>
  <r>
    <x v="1"/>
    <s v="RETAIL TEAM"/>
    <n v="210"/>
    <x v="0"/>
    <n v="117"/>
    <n v="327"/>
    <n v="132"/>
    <n v="170"/>
    <n v="243"/>
    <n v="545"/>
  </r>
  <r>
    <x v="0"/>
    <s v="RETAIL TEAM"/>
    <n v="196"/>
    <x v="0"/>
    <n v="103"/>
    <n v="299"/>
    <n v="127"/>
    <n v="146"/>
    <n v="204"/>
    <n v="477"/>
  </r>
  <r>
    <x v="2"/>
    <s v="RETAIL TEAM"/>
    <n v="210"/>
    <x v="0"/>
    <n v="84"/>
    <n v="294"/>
    <n v="89"/>
    <n v="118"/>
    <n v="156"/>
    <n v="363"/>
  </r>
  <r>
    <x v="0"/>
    <s v="RETAIL TEAM"/>
    <n v="207"/>
    <x v="0"/>
    <n v="122"/>
    <n v="329"/>
    <n v="136"/>
    <n v="142"/>
    <n v="236"/>
    <n v="514"/>
  </r>
  <r>
    <x v="1"/>
    <s v="RETAIL TEAM"/>
    <n v="226"/>
    <x v="0"/>
    <n v="114"/>
    <n v="340"/>
    <n v="144"/>
    <n v="174"/>
    <n v="171"/>
    <n v="489"/>
  </r>
  <r>
    <x v="2"/>
    <s v="RETAIL TEAM"/>
    <n v="305"/>
    <x v="0"/>
    <n v="178"/>
    <n v="483"/>
    <n v="124"/>
    <n v="189"/>
    <n v="265"/>
    <n v="578"/>
  </r>
  <r>
    <x v="1"/>
    <s v="RETAIL TEAM"/>
    <n v="168"/>
    <x v="0"/>
    <n v="69"/>
    <n v="237"/>
    <n v="78"/>
    <n v="130"/>
    <n v="144"/>
    <n v="352"/>
  </r>
  <r>
    <x v="0"/>
    <s v="RETAIL TEAM"/>
    <n v="83"/>
    <x v="0"/>
    <n v="23"/>
    <n v="106"/>
    <n v="29"/>
    <n v="64"/>
    <n v="75"/>
    <n v="168"/>
  </r>
  <r>
    <x v="2"/>
    <s v="RETAIL TEAM"/>
    <n v="270"/>
    <x v="0"/>
    <n v="137"/>
    <n v="407"/>
    <n v="199"/>
    <n v="205"/>
    <n v="296"/>
    <n v="700"/>
  </r>
  <r>
    <x v="2"/>
    <s v="RETAIL TEAM"/>
    <n v="322"/>
    <x v="0"/>
    <n v="169"/>
    <n v="491"/>
    <n v="222"/>
    <n v="237"/>
    <n v="279"/>
    <n v="738"/>
  </r>
  <r>
    <x v="0"/>
    <s v="RETAIL TEAM"/>
    <n v="296"/>
    <x v="0"/>
    <n v="135"/>
    <n v="431"/>
    <n v="154"/>
    <n v="188"/>
    <n v="201"/>
    <n v="543"/>
  </r>
  <r>
    <x v="1"/>
    <s v="RETAIL TEAM"/>
    <n v="29"/>
    <x v="0"/>
    <n v="20"/>
    <n v="49"/>
    <n v="26"/>
    <n v="31"/>
    <n v="0"/>
    <n v="57"/>
  </r>
  <r>
    <x v="0"/>
    <s v="RETAIL TEAM"/>
    <n v="273"/>
    <x v="0"/>
    <n v="107"/>
    <n v="380"/>
    <n v="118"/>
    <n v="177"/>
    <n v="213"/>
    <n v="508"/>
  </r>
  <r>
    <x v="2"/>
    <s v="RETAIL TEAM"/>
    <n v="264"/>
    <x v="0"/>
    <n v="153"/>
    <n v="417"/>
    <n v="141"/>
    <n v="189"/>
    <n v="210"/>
    <n v="540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7">
  <r>
    <x v="0"/>
    <s v="RETAIL TEAM"/>
    <n v="43"/>
    <n v="43"/>
    <n v="42"/>
    <n v="43"/>
    <n v="40"/>
    <n v="39"/>
    <n v="4"/>
    <n v="6"/>
    <n v="6"/>
    <n v="4"/>
    <n v="3"/>
    <n v="3"/>
  </r>
  <r>
    <x v="1"/>
    <s v="RETAIL TEAM"/>
    <n v="10"/>
    <n v="10"/>
    <n v="8"/>
    <n v="7"/>
    <n v="6"/>
    <n v="6"/>
    <n v="0"/>
    <n v="0"/>
    <n v="0"/>
    <n v="0"/>
    <n v="0"/>
    <n v="0"/>
  </r>
  <r>
    <x v="0"/>
    <s v="RETAIL TEAM"/>
    <n v="10"/>
    <n v="10"/>
    <n v="10"/>
    <n v="10"/>
    <n v="9"/>
    <n v="9"/>
    <n v="0"/>
    <n v="1"/>
    <n v="1"/>
    <n v="1"/>
    <n v="1"/>
    <n v="0"/>
  </r>
  <r>
    <x v="1"/>
    <s v="RETAIL TEAM"/>
    <n v="15"/>
    <n v="15"/>
    <n v="18"/>
    <n v="18"/>
    <n v="18"/>
    <n v="19"/>
    <n v="5"/>
    <n v="4"/>
    <n v="5"/>
    <n v="6"/>
    <n v="6"/>
    <n v="4"/>
  </r>
  <r>
    <x v="1"/>
    <s v="RETAIL TEAM"/>
    <n v="22"/>
    <n v="25"/>
    <n v="26"/>
    <n v="26"/>
    <n v="20"/>
    <n v="20"/>
    <n v="9"/>
    <n v="7"/>
    <n v="8"/>
    <n v="7"/>
    <n v="6"/>
    <n v="10"/>
  </r>
  <r>
    <x v="1"/>
    <s v="RETAIL TEAM"/>
    <n v="17"/>
    <n v="18"/>
    <n v="20"/>
    <n v="20"/>
    <n v="20"/>
    <n v="21"/>
    <n v="1"/>
    <n v="1"/>
    <n v="2"/>
    <n v="2"/>
    <n v="2"/>
    <n v="1"/>
  </r>
  <r>
    <x v="1"/>
    <s v="RETAIL TEAM"/>
    <n v="38"/>
    <n v="37"/>
    <n v="39"/>
    <n v="35"/>
    <n v="34"/>
    <n v="32"/>
    <n v="2"/>
    <n v="2"/>
    <n v="2"/>
    <n v="2"/>
    <n v="1"/>
    <n v="1"/>
  </r>
  <r>
    <x v="2"/>
    <s v="RETAIL TEAM"/>
    <n v="30"/>
    <n v="30"/>
    <n v="32"/>
    <n v="38"/>
    <n v="39"/>
    <n v="41"/>
    <n v="1"/>
    <n v="1"/>
    <n v="1"/>
    <n v="1"/>
    <n v="2"/>
    <n v="3"/>
  </r>
  <r>
    <x v="0"/>
    <s v="RETAIL TEAM"/>
    <n v="31"/>
    <n v="37"/>
    <n v="37"/>
    <n v="38"/>
    <n v="31"/>
    <n v="35"/>
    <n v="37"/>
    <n v="45"/>
    <n v="51"/>
    <n v="47"/>
    <n v="46"/>
    <n v="38"/>
  </r>
  <r>
    <x v="0"/>
    <s v="RETAIL TEAM"/>
    <n v="30"/>
    <n v="29"/>
    <n v="30"/>
    <n v="31"/>
    <n v="30"/>
    <n v="31"/>
    <n v="10"/>
    <n v="9"/>
    <n v="10"/>
    <n v="9"/>
    <n v="9"/>
    <n v="9"/>
  </r>
  <r>
    <x v="0"/>
    <s v="RETAIL TEAM"/>
    <n v="31"/>
    <n v="29"/>
    <n v="28"/>
    <n v="27"/>
    <n v="27"/>
    <n v="26"/>
    <n v="6"/>
    <n v="7"/>
    <n v="7"/>
    <n v="5"/>
    <n v="6"/>
    <n v="5"/>
  </r>
  <r>
    <x v="2"/>
    <s v="RETAIL TEAM"/>
    <n v="28"/>
    <n v="29"/>
    <n v="27"/>
    <n v="26"/>
    <n v="26"/>
    <n v="28"/>
    <n v="18"/>
    <n v="21"/>
    <n v="24"/>
    <n v="23"/>
    <n v="25"/>
    <n v="25"/>
  </r>
  <r>
    <x v="1"/>
    <s v="RETAIL TEAM"/>
    <n v="21"/>
    <n v="25"/>
    <n v="25"/>
    <n v="28"/>
    <n v="44"/>
    <n v="47"/>
    <n v="1"/>
    <n v="1"/>
    <n v="0"/>
    <n v="1"/>
    <n v="3"/>
    <n v="3"/>
  </r>
  <r>
    <x v="1"/>
    <s v="RETAIL TEAM"/>
    <n v="50"/>
    <n v="59"/>
    <n v="58"/>
    <n v="58"/>
    <n v="57"/>
    <n v="60"/>
    <n v="1"/>
    <n v="2"/>
    <n v="2"/>
    <n v="2"/>
    <n v="2"/>
    <n v="2"/>
  </r>
  <r>
    <x v="1"/>
    <s v="RETAIL TEAM"/>
    <n v="8"/>
    <n v="14"/>
    <n v="16"/>
    <n v="18"/>
    <n v="21"/>
    <n v="21"/>
    <n v="2"/>
    <n v="5"/>
    <n v="4"/>
    <n v="3"/>
    <n v="4"/>
    <n v="5"/>
  </r>
  <r>
    <x v="0"/>
    <s v="RETAIL TEAM"/>
    <n v="14"/>
    <n v="15"/>
    <n v="15"/>
    <n v="13"/>
    <n v="11"/>
    <n v="11"/>
    <n v="5"/>
    <n v="7"/>
    <n v="5"/>
    <n v="5"/>
    <n v="5"/>
    <n v="7"/>
  </r>
  <r>
    <x v="2"/>
    <s v="RETAIL TEAM"/>
    <n v="55"/>
    <n v="60"/>
    <n v="58"/>
    <n v="58"/>
    <n v="57"/>
    <n v="57"/>
    <n v="71"/>
    <n v="76"/>
    <n v="78"/>
    <n v="84"/>
    <n v="88"/>
    <n v="96"/>
  </r>
  <r>
    <x v="0"/>
    <s v="RETAIL TEAM"/>
    <n v="9"/>
    <n v="9"/>
    <n v="9"/>
    <n v="9"/>
    <n v="9"/>
    <n v="11"/>
    <n v="5"/>
    <n v="7"/>
    <n v="7"/>
    <n v="8"/>
    <n v="9"/>
    <n v="9"/>
  </r>
  <r>
    <x v="1"/>
    <s v="RETAIL TEAM"/>
    <n v="20"/>
    <n v="20"/>
    <n v="19"/>
    <n v="18"/>
    <n v="19"/>
    <n v="15"/>
    <n v="2"/>
    <n v="1"/>
    <n v="1"/>
    <n v="0"/>
    <n v="0"/>
    <n v="2"/>
  </r>
  <r>
    <x v="2"/>
    <s v="RETAIL TEAM"/>
    <n v="28"/>
    <n v="26"/>
    <n v="26"/>
    <n v="24"/>
    <n v="24"/>
    <n v="26"/>
    <n v="9"/>
    <n v="10"/>
    <n v="10"/>
    <n v="11"/>
    <n v="10"/>
    <n v="11"/>
  </r>
  <r>
    <x v="1"/>
    <s v="RETAIL TEAM"/>
    <n v="7"/>
    <n v="8"/>
    <n v="8"/>
    <n v="7"/>
    <n v="6"/>
    <n v="6"/>
    <n v="0"/>
    <n v="0"/>
    <n v="1"/>
    <n v="1"/>
    <n v="1"/>
    <n v="1"/>
  </r>
  <r>
    <x v="2"/>
    <s v="RETAIL TEAM"/>
    <n v="16"/>
    <n v="16"/>
    <n v="16"/>
    <n v="18"/>
    <n v="19"/>
    <n v="18"/>
    <n v="3"/>
    <n v="4"/>
    <n v="4"/>
    <n v="5"/>
    <n v="5"/>
    <n v="4"/>
  </r>
  <r>
    <x v="2"/>
    <s v="RETAIL TEAM"/>
    <n v="52"/>
    <n v="53"/>
    <n v="52"/>
    <n v="54"/>
    <n v="57"/>
    <n v="53"/>
    <n v="7"/>
    <n v="9"/>
    <n v="8"/>
    <n v="10"/>
    <n v="13"/>
    <n v="13"/>
  </r>
  <r>
    <x v="0"/>
    <s v="RETAIL TEAM"/>
    <n v="15"/>
    <n v="16"/>
    <n v="17"/>
    <n v="15"/>
    <n v="15"/>
    <n v="14"/>
    <n v="4"/>
    <n v="5"/>
    <n v="4"/>
    <n v="3"/>
    <n v="2"/>
    <n v="1"/>
  </r>
  <r>
    <x v="1"/>
    <s v="RETAIL TEAM"/>
    <n v="1"/>
    <n v="1"/>
    <n v="1"/>
    <n v="1"/>
    <n v="1"/>
    <n v="1"/>
    <n v="0"/>
    <n v="0"/>
    <n v="0"/>
    <n v="0"/>
    <n v="0"/>
    <n v="0"/>
  </r>
  <r>
    <x v="0"/>
    <s v="RETAIL TEAM"/>
    <n v="14"/>
    <n v="16"/>
    <n v="15"/>
    <n v="12"/>
    <n v="11"/>
    <n v="11"/>
    <n v="9"/>
    <n v="8"/>
    <n v="8"/>
    <n v="6"/>
    <n v="6"/>
    <n v="7"/>
  </r>
  <r>
    <x v="2"/>
    <s v="RETAIL TEAM"/>
    <n v="16"/>
    <n v="16"/>
    <n v="17"/>
    <n v="16"/>
    <n v="15"/>
    <n v="16"/>
    <n v="21"/>
    <n v="21"/>
    <n v="32"/>
    <n v="31"/>
    <n v="26"/>
    <n v="28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1">
  <r>
    <x v="0"/>
    <s v="RETAIL TEAM"/>
    <n v="139"/>
    <n v="144"/>
    <n v="172"/>
    <n v="455"/>
    <n v="175"/>
    <n v="182"/>
    <n v="160"/>
    <n v="517"/>
  </r>
  <r>
    <x v="1"/>
    <s v="RETAIL TEAM"/>
    <n v="22"/>
    <n v="22"/>
    <n v="19"/>
    <n v="63"/>
    <n v="18"/>
    <n v="14"/>
    <n v="13"/>
    <n v="45"/>
  </r>
  <r>
    <x v="0"/>
    <s v="RETAIL TEAM"/>
    <n v="129"/>
    <n v="101"/>
    <n v="111"/>
    <n v="341"/>
    <n v="114"/>
    <n v="104"/>
    <n v="126"/>
    <n v="344"/>
  </r>
  <r>
    <x v="1"/>
    <s v="RETAIL TEAM"/>
    <n v="10"/>
    <n v="7"/>
    <n v="10"/>
    <n v="27"/>
    <n v="6"/>
    <n v="9"/>
    <n v="6"/>
    <n v="21"/>
  </r>
  <r>
    <x v="1"/>
    <s v="RETAIL TEAM"/>
    <n v="122"/>
    <n v="134"/>
    <n v="135"/>
    <n v="391"/>
    <n v="146"/>
    <n v="147"/>
    <n v="135"/>
    <n v="428"/>
  </r>
  <r>
    <x v="1"/>
    <s v="RETAIL TEAM"/>
    <n v="83"/>
    <n v="112"/>
    <n v="113"/>
    <n v="308"/>
    <n v="121"/>
    <n v="132"/>
    <n v="116"/>
    <n v="369"/>
  </r>
  <r>
    <x v="1"/>
    <s v="RETAIL TEAM"/>
    <n v="92"/>
    <n v="99"/>
    <n v="105"/>
    <n v="296"/>
    <n v="128"/>
    <n v="138"/>
    <n v="97"/>
    <n v="363"/>
  </r>
  <r>
    <x v="1"/>
    <s v="RETAIL TEAM"/>
    <n v="69"/>
    <n v="48"/>
    <n v="44"/>
    <n v="161"/>
    <n v="55"/>
    <n v="52"/>
    <n v="51"/>
    <n v="158"/>
  </r>
  <r>
    <x v="1"/>
    <s v="RETAIL TEAM"/>
    <n v="13"/>
    <n v="17"/>
    <n v="19"/>
    <n v="49"/>
    <n v="18"/>
    <n v="18"/>
    <n v="9"/>
    <n v="45"/>
  </r>
  <r>
    <x v="2"/>
    <s v="RETAIL TEAM"/>
    <n v="75"/>
    <n v="82"/>
    <n v="107"/>
    <n v="264"/>
    <n v="123"/>
    <n v="118"/>
    <n v="128"/>
    <n v="369"/>
  </r>
  <r>
    <x v="1"/>
    <s v="RETAIL TEAM"/>
    <n v="2"/>
    <n v="3"/>
    <n v="1"/>
    <n v="6"/>
    <n v="1"/>
    <n v="0"/>
    <n v="0"/>
    <n v="1"/>
  </r>
  <r>
    <x v="0"/>
    <s v="RETAIL TEAM"/>
    <n v="42"/>
    <n v="38"/>
    <n v="57"/>
    <n v="137"/>
    <n v="41"/>
    <n v="43"/>
    <n v="47"/>
    <n v="131"/>
  </r>
  <r>
    <x v="0"/>
    <s v="RETAIL TEAM"/>
    <n v="95"/>
    <n v="107"/>
    <n v="98"/>
    <n v="300"/>
    <n v="90"/>
    <n v="104"/>
    <n v="108"/>
    <n v="302"/>
  </r>
  <r>
    <x v="0"/>
    <s v="RETAIL TEAM"/>
    <n v="45"/>
    <n v="48"/>
    <n v="85"/>
    <n v="178"/>
    <n v="55"/>
    <n v="54"/>
    <n v="61"/>
    <n v="170"/>
  </r>
  <r>
    <x v="2"/>
    <s v="RETAIL TEAM"/>
    <n v="114"/>
    <n v="115"/>
    <n v="118"/>
    <n v="347"/>
    <n v="128"/>
    <n v="95"/>
    <n v="114"/>
    <n v="337"/>
  </r>
  <r>
    <x v="1"/>
    <s v="RETAIL TEAM"/>
    <n v="71"/>
    <n v="86"/>
    <n v="104"/>
    <n v="261"/>
    <n v="96"/>
    <n v="93"/>
    <n v="75"/>
    <n v="264"/>
  </r>
  <r>
    <x v="1"/>
    <s v="RETAIL TEAM"/>
    <n v="27"/>
    <n v="31"/>
    <n v="35"/>
    <n v="93"/>
    <n v="22"/>
    <n v="23"/>
    <n v="40"/>
    <n v="85"/>
  </r>
  <r>
    <x v="1"/>
    <s v="RETAIL TEAM"/>
    <n v="137"/>
    <n v="127"/>
    <n v="140"/>
    <n v="404"/>
    <n v="105"/>
    <n v="118"/>
    <n v="114"/>
    <n v="337"/>
  </r>
  <r>
    <x v="0"/>
    <s v="RETAIL TEAM"/>
    <n v="57"/>
    <n v="60"/>
    <n v="81"/>
    <n v="198"/>
    <n v="68"/>
    <n v="62"/>
    <n v="60"/>
    <n v="190"/>
  </r>
  <r>
    <x v="2"/>
    <s v="RETAIL TEAM"/>
    <n v="101"/>
    <n v="86"/>
    <n v="89"/>
    <n v="276"/>
    <n v="58"/>
    <n v="79"/>
    <n v="87"/>
    <n v="224"/>
  </r>
  <r>
    <x v="0"/>
    <s v="RETAIL TEAM"/>
    <n v="79"/>
    <n v="74"/>
    <n v="102"/>
    <n v="255"/>
    <n v="88"/>
    <n v="85"/>
    <n v="110"/>
    <n v="283"/>
  </r>
  <r>
    <x v="1"/>
    <s v="RETAIL TEAM"/>
    <n v="100"/>
    <n v="108"/>
    <n v="103"/>
    <n v="311"/>
    <n v="99"/>
    <n v="111"/>
    <n v="79"/>
    <n v="289"/>
  </r>
  <r>
    <x v="2"/>
    <s v="RETAIL TEAM"/>
    <n v="132"/>
    <n v="99"/>
    <n v="151"/>
    <n v="382"/>
    <n v="108"/>
    <n v="125"/>
    <n v="150"/>
    <n v="383"/>
  </r>
  <r>
    <x v="1"/>
    <s v="RETAIL TEAM"/>
    <n v="38"/>
    <n v="35"/>
    <n v="47"/>
    <n v="120"/>
    <n v="59"/>
    <n v="54"/>
    <n v="49"/>
    <n v="162"/>
  </r>
  <r>
    <x v="0"/>
    <s v="RETAIL TEAM"/>
    <n v="0"/>
    <n v="0"/>
    <n v="6"/>
    <n v="6"/>
    <n v="0"/>
    <n v="3"/>
    <n v="2"/>
    <n v="5"/>
  </r>
  <r>
    <x v="2"/>
    <s v="RETAIL TEAM"/>
    <n v="93"/>
    <n v="93"/>
    <n v="75"/>
    <n v="261"/>
    <n v="133"/>
    <n v="189"/>
    <n v="236"/>
    <n v="558"/>
  </r>
  <r>
    <x v="2"/>
    <s v="RETAIL TEAM"/>
    <n v="144"/>
    <n v="135"/>
    <n v="136"/>
    <n v="415"/>
    <n v="125"/>
    <n v="125"/>
    <n v="140"/>
    <n v="390"/>
  </r>
  <r>
    <x v="0"/>
    <s v="RETAIL TEAM"/>
    <n v="106"/>
    <n v="108"/>
    <n v="114"/>
    <n v="328"/>
    <n v="123"/>
    <n v="87"/>
    <n v="106"/>
    <n v="316"/>
  </r>
  <r>
    <x v="1"/>
    <s v="RETAIL TEAM"/>
    <n v="33"/>
    <n v="34"/>
    <n v="26"/>
    <n v="93"/>
    <n v="23"/>
    <n v="23"/>
    <n v="28"/>
    <n v="74"/>
  </r>
  <r>
    <x v="0"/>
    <s v="RETAIL TEAM"/>
    <n v="112"/>
    <n v="144"/>
    <n v="126"/>
    <n v="382"/>
    <n v="126"/>
    <n v="144"/>
    <n v="108"/>
    <n v="378"/>
  </r>
  <r>
    <x v="2"/>
    <s v="RETAIL TEAM"/>
    <n v="130"/>
    <n v="109"/>
    <n v="132"/>
    <n v="371"/>
    <n v="107"/>
    <n v="141"/>
    <n v="163"/>
    <n v="411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0">
  <r>
    <x v="0"/>
    <s v="RETAIL TEAM"/>
    <n v="98"/>
    <n v="0"/>
    <n v="820"/>
    <n v="0"/>
    <n v="0"/>
    <n v="918"/>
    <n v="2"/>
    <n v="0"/>
    <n v="0"/>
    <n v="2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0"/>
    <s v="RETAIL TEAM"/>
    <n v="70"/>
    <n v="0"/>
    <n v="945"/>
    <n v="0"/>
    <n v="0"/>
    <n v="1015"/>
    <n v="0"/>
    <n v="0"/>
    <n v="0"/>
    <n v="0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1"/>
    <s v="RETAIL TEAM"/>
    <n v="237"/>
    <n v="0"/>
    <n v="547"/>
    <n v="0"/>
    <n v="0"/>
    <n v="784"/>
    <n v="0"/>
    <n v="0"/>
    <n v="0"/>
    <n v="0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1"/>
    <s v="RETAIL TEAM"/>
    <n v="84"/>
    <n v="0"/>
    <n v="752"/>
    <n v="0"/>
    <n v="0"/>
    <n v="836"/>
    <n v="0"/>
    <n v="1"/>
    <n v="0"/>
    <n v="1"/>
    <n v="1"/>
    <x v="0"/>
    <n v="0"/>
    <n v="1"/>
    <s v="JAN"/>
  </r>
  <r>
    <x v="1"/>
    <s v="RETAIL TEAM"/>
    <n v="403"/>
    <n v="0"/>
    <n v="954"/>
    <n v="0"/>
    <n v="0"/>
    <n v="1357"/>
    <n v="0"/>
    <n v="2"/>
    <n v="0"/>
    <n v="2"/>
    <n v="0"/>
    <x v="0"/>
    <n v="0"/>
    <n v="0"/>
    <s v="JAN"/>
  </r>
  <r>
    <x v="1"/>
    <s v="RETAIL TEAM"/>
    <n v="62"/>
    <n v="0"/>
    <n v="246"/>
    <n v="0"/>
    <n v="0"/>
    <n v="308"/>
    <n v="3"/>
    <n v="0"/>
    <n v="0"/>
    <n v="3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2"/>
    <s v="RETAIL TEAM"/>
    <n v="382"/>
    <n v="0"/>
    <n v="503"/>
    <n v="0"/>
    <n v="0"/>
    <n v="885"/>
    <n v="0"/>
    <n v="0"/>
    <n v="0"/>
    <n v="0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0"/>
    <s v="RETAIL TEAM"/>
    <n v="128"/>
    <n v="0"/>
    <n v="260"/>
    <n v="0"/>
    <n v="0"/>
    <n v="388"/>
    <n v="3"/>
    <n v="8"/>
    <n v="0"/>
    <n v="11"/>
    <n v="1"/>
    <x v="0"/>
    <n v="0"/>
    <n v="1"/>
    <s v="JAN"/>
  </r>
  <r>
    <x v="0"/>
    <s v="RETAIL TEAM"/>
    <n v="196"/>
    <n v="0"/>
    <n v="509"/>
    <n v="1"/>
    <n v="0"/>
    <n v="706"/>
    <n v="0"/>
    <n v="1"/>
    <n v="0"/>
    <n v="1"/>
    <n v="0"/>
    <x v="0"/>
    <n v="0"/>
    <n v="0"/>
    <s v="JAN"/>
  </r>
  <r>
    <x v="0"/>
    <s v="RETAIL TEAM"/>
    <n v="88"/>
    <n v="0"/>
    <n v="263"/>
    <n v="0"/>
    <n v="0"/>
    <n v="351"/>
    <n v="0"/>
    <n v="2"/>
    <n v="0"/>
    <n v="2"/>
    <n v="0"/>
    <x v="0"/>
    <n v="0"/>
    <n v="0"/>
    <s v="JAN"/>
  </r>
  <r>
    <x v="2"/>
    <s v="RETAIL TEAM"/>
    <n v="192"/>
    <n v="0"/>
    <n v="820"/>
    <n v="3"/>
    <n v="0"/>
    <n v="1015"/>
    <n v="2"/>
    <n v="2"/>
    <n v="0"/>
    <n v="4"/>
    <n v="0"/>
    <x v="0"/>
    <n v="0"/>
    <n v="0"/>
    <s v="JAN"/>
  </r>
  <r>
    <x v="1"/>
    <s v="RETAIL TEAM"/>
    <n v="95"/>
    <n v="0"/>
    <n v="669"/>
    <n v="0"/>
    <n v="0"/>
    <n v="764"/>
    <n v="0"/>
    <n v="0"/>
    <n v="0"/>
    <n v="0"/>
    <n v="0"/>
    <x v="0"/>
    <n v="0"/>
    <n v="0"/>
    <s v="JAN"/>
  </r>
  <r>
    <x v="1"/>
    <s v="RETAIL TEAM"/>
    <n v="160"/>
    <n v="0"/>
    <n v="141"/>
    <n v="0"/>
    <n v="0"/>
    <n v="301"/>
    <n v="4"/>
    <n v="1"/>
    <n v="0"/>
    <n v="5"/>
    <n v="0"/>
    <x v="0"/>
    <n v="0"/>
    <n v="0"/>
    <s v="JAN"/>
  </r>
  <r>
    <x v="1"/>
    <s v="RETAIL TEAM"/>
    <n v="298"/>
    <n v="0"/>
    <n v="437"/>
    <n v="0"/>
    <n v="0"/>
    <n v="735"/>
    <n v="4"/>
    <n v="0"/>
    <n v="0"/>
    <n v="4"/>
    <n v="0"/>
    <x v="0"/>
    <n v="0"/>
    <n v="0"/>
    <s v="JAN"/>
  </r>
  <r>
    <x v="0"/>
    <s v="RETAIL TEAM"/>
    <n v="119"/>
    <n v="0"/>
    <n v="542"/>
    <n v="1"/>
    <n v="0"/>
    <n v="662"/>
    <n v="0"/>
    <n v="0"/>
    <n v="0"/>
    <n v="0"/>
    <n v="0"/>
    <x v="0"/>
    <n v="0"/>
    <n v="0"/>
    <s v="JAN"/>
  </r>
  <r>
    <x v="2"/>
    <s v="RETAIL TEAM"/>
    <n v="218"/>
    <n v="0"/>
    <n v="550"/>
    <n v="3"/>
    <n v="0"/>
    <n v="771"/>
    <n v="3"/>
    <n v="14"/>
    <n v="1"/>
    <n v="18"/>
    <n v="0"/>
    <x v="0"/>
    <n v="0"/>
    <n v="0"/>
    <s v="JAN"/>
  </r>
  <r>
    <x v="0"/>
    <s v="RETAIL TEAM"/>
    <n v="178"/>
    <n v="0"/>
    <n v="425"/>
    <n v="0"/>
    <n v="0"/>
    <n v="603"/>
    <n v="0"/>
    <n v="1"/>
    <n v="0"/>
    <n v="1"/>
    <n v="0"/>
    <x v="0"/>
    <n v="0"/>
    <n v="0"/>
    <s v="JAN"/>
  </r>
  <r>
    <x v="1"/>
    <s v="RETAIL TEAM"/>
    <n v="101"/>
    <n v="0"/>
    <n v="635"/>
    <n v="0"/>
    <n v="0"/>
    <n v="736"/>
    <n v="1"/>
    <n v="0"/>
    <n v="0"/>
    <n v="1"/>
    <n v="0"/>
    <x v="0"/>
    <n v="0"/>
    <n v="0"/>
    <s v="JAN"/>
  </r>
  <r>
    <x v="2"/>
    <s v="RETAIL TEAM"/>
    <n v="131"/>
    <n v="0"/>
    <n v="999"/>
    <n v="0"/>
    <n v="0"/>
    <n v="1130"/>
    <n v="0"/>
    <n v="1"/>
    <n v="0"/>
    <n v="1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0"/>
    <s v="RETAIL TEAM"/>
    <n v="0"/>
    <n v="0"/>
    <n v="0"/>
    <n v="0"/>
    <n v="0"/>
    <n v="0"/>
    <n v="0"/>
    <n v="0"/>
    <n v="0"/>
    <n v="0"/>
    <n v="0"/>
    <x v="0"/>
    <n v="0"/>
    <n v="0"/>
    <s v="JAN"/>
  </r>
  <r>
    <x v="2"/>
    <s v="RETAIL TEAM"/>
    <n v="303"/>
    <n v="0"/>
    <n v="510"/>
    <n v="4"/>
    <n v="0"/>
    <n v="817"/>
    <n v="1"/>
    <n v="0"/>
    <n v="0"/>
    <n v="1"/>
    <n v="0"/>
    <x v="0"/>
    <n v="0"/>
    <n v="0"/>
    <s v="JAN"/>
  </r>
  <r>
    <x v="2"/>
    <s v="RETAIL TEAM"/>
    <n v="202"/>
    <n v="0"/>
    <n v="735"/>
    <n v="0"/>
    <n v="0"/>
    <n v="937"/>
    <n v="0"/>
    <n v="1"/>
    <n v="0"/>
    <n v="1"/>
    <n v="1"/>
    <x v="0"/>
    <n v="0"/>
    <n v="1"/>
    <s v="JAN"/>
  </r>
  <r>
    <x v="0"/>
    <s v="RETAIL TEAM"/>
    <n v="265"/>
    <n v="0"/>
    <n v="494"/>
    <n v="0"/>
    <n v="0"/>
    <n v="759"/>
    <n v="1"/>
    <n v="0"/>
    <n v="0"/>
    <n v="1"/>
    <n v="0"/>
    <x v="0"/>
    <n v="0"/>
    <n v="0"/>
    <s v="JAN"/>
  </r>
  <r>
    <x v="1"/>
    <s v="RETAIL TEAM"/>
    <n v="0"/>
    <n v="0"/>
    <n v="0"/>
    <n v="0"/>
    <n v="0"/>
    <n v="0"/>
    <n v="0"/>
    <n v="0"/>
    <n v="0"/>
    <n v="0"/>
    <n v="0"/>
    <x v="0"/>
    <n v="0"/>
    <n v="0"/>
    <s v="JAN"/>
  </r>
  <r>
    <x v="0"/>
    <s v="RETAIL TEAM"/>
    <n v="154"/>
    <n v="0"/>
    <n v="420"/>
    <n v="1"/>
    <n v="0"/>
    <n v="575"/>
    <n v="0"/>
    <n v="1"/>
    <n v="0"/>
    <n v="1"/>
    <n v="0"/>
    <x v="0"/>
    <n v="0"/>
    <n v="0"/>
    <s v="JAN"/>
  </r>
  <r>
    <x v="2"/>
    <s v="RETAIL TEAM"/>
    <n v="132"/>
    <n v="0"/>
    <n v="415"/>
    <n v="2"/>
    <n v="0"/>
    <n v="549"/>
    <n v="0"/>
    <n v="6"/>
    <n v="0"/>
    <n v="6"/>
    <n v="1"/>
    <x v="0"/>
    <n v="0"/>
    <n v="1"/>
    <s v="JAN"/>
  </r>
  <r>
    <x v="0"/>
    <s v="RETAIL TEAM"/>
    <n v="3"/>
    <n v="0"/>
    <n v="904"/>
    <n v="3"/>
    <n v="0"/>
    <n v="910"/>
    <n v="3"/>
    <n v="1"/>
    <n v="0"/>
    <n v="4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0"/>
    <s v="RETAIL TEAM"/>
    <n v="62"/>
    <n v="0"/>
    <n v="958"/>
    <n v="0"/>
    <n v="0"/>
    <n v="1020"/>
    <n v="4"/>
    <n v="1"/>
    <n v="0"/>
    <n v="5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1"/>
    <s v="RETAIL TEAM"/>
    <n v="109"/>
    <n v="0"/>
    <n v="661"/>
    <n v="0"/>
    <n v="0"/>
    <n v="770"/>
    <n v="1"/>
    <n v="0"/>
    <n v="0"/>
    <n v="1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1"/>
    <s v="RETAIL TEAM"/>
    <n v="4"/>
    <n v="0"/>
    <n v="924"/>
    <n v="0"/>
    <n v="0"/>
    <n v="928"/>
    <n v="3"/>
    <n v="1"/>
    <n v="0"/>
    <n v="4"/>
    <n v="0"/>
    <x v="0"/>
    <n v="0"/>
    <n v="0"/>
    <s v="FEB"/>
  </r>
  <r>
    <x v="1"/>
    <s v="RETAIL TEAM"/>
    <n v="190"/>
    <n v="0"/>
    <n v="828"/>
    <n v="0"/>
    <n v="0"/>
    <n v="1018"/>
    <n v="3"/>
    <n v="1"/>
    <n v="0"/>
    <n v="4"/>
    <n v="0"/>
    <x v="0"/>
    <n v="0"/>
    <n v="0"/>
    <s v="FEB"/>
  </r>
  <r>
    <x v="1"/>
    <s v="RETAIL TEAM"/>
    <n v="0"/>
    <n v="0"/>
    <n v="272"/>
    <n v="0"/>
    <n v="0"/>
    <n v="272"/>
    <n v="1"/>
    <n v="0"/>
    <n v="0"/>
    <n v="1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2"/>
    <s v="RETAIL TEAM"/>
    <n v="307"/>
    <n v="0"/>
    <n v="464"/>
    <n v="1"/>
    <n v="0"/>
    <n v="772"/>
    <n v="7"/>
    <n v="1"/>
    <n v="0"/>
    <n v="8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0"/>
    <s v="RETAIL TEAM"/>
    <n v="1"/>
    <n v="0"/>
    <n v="296"/>
    <n v="2"/>
    <n v="0"/>
    <n v="299"/>
    <n v="3"/>
    <n v="4"/>
    <n v="0"/>
    <n v="7"/>
    <n v="0"/>
    <x v="0"/>
    <n v="0"/>
    <n v="0"/>
    <s v="FEB"/>
  </r>
  <r>
    <x v="0"/>
    <s v="RETAIL TEAM"/>
    <n v="53"/>
    <n v="0"/>
    <n v="646"/>
    <n v="3"/>
    <n v="0"/>
    <n v="702"/>
    <n v="7"/>
    <n v="0"/>
    <n v="0"/>
    <n v="7"/>
    <n v="0"/>
    <x v="0"/>
    <n v="0"/>
    <n v="0"/>
    <s v="FEB"/>
  </r>
  <r>
    <x v="0"/>
    <s v="RETAIL TEAM"/>
    <n v="76"/>
    <n v="0"/>
    <n v="255"/>
    <n v="1"/>
    <n v="0"/>
    <n v="332"/>
    <n v="0"/>
    <n v="0"/>
    <n v="0"/>
    <n v="0"/>
    <n v="0"/>
    <x v="0"/>
    <n v="0"/>
    <n v="0"/>
    <s v="FEB"/>
  </r>
  <r>
    <x v="2"/>
    <s v="RETAIL TEAM"/>
    <n v="53"/>
    <n v="0"/>
    <n v="753"/>
    <n v="0"/>
    <n v="0"/>
    <n v="806"/>
    <n v="1"/>
    <n v="1"/>
    <n v="1"/>
    <n v="3"/>
    <n v="0"/>
    <x v="0"/>
    <n v="0"/>
    <n v="0"/>
    <s v="FEB"/>
  </r>
  <r>
    <x v="1"/>
    <s v="RETAIL TEAM"/>
    <n v="79"/>
    <n v="0"/>
    <n v="536"/>
    <n v="0"/>
    <n v="0"/>
    <n v="615"/>
    <n v="5"/>
    <n v="0"/>
    <n v="0"/>
    <n v="5"/>
    <n v="0"/>
    <x v="0"/>
    <n v="0"/>
    <n v="0"/>
    <s v="FEB"/>
  </r>
  <r>
    <x v="1"/>
    <s v="RETAIL TEAM"/>
    <n v="48"/>
    <n v="0"/>
    <n v="276"/>
    <n v="0"/>
    <n v="0"/>
    <n v="324"/>
    <n v="3"/>
    <n v="0"/>
    <n v="0"/>
    <n v="3"/>
    <n v="0"/>
    <x v="0"/>
    <n v="0"/>
    <n v="0"/>
    <s v="FEB"/>
  </r>
  <r>
    <x v="1"/>
    <s v="RETAIL TEAM"/>
    <n v="19"/>
    <n v="0"/>
    <n v="743"/>
    <n v="0"/>
    <n v="0"/>
    <n v="762"/>
    <n v="2"/>
    <n v="0"/>
    <n v="0"/>
    <n v="2"/>
    <n v="0"/>
    <x v="0"/>
    <n v="0"/>
    <n v="0"/>
    <s v="FEB"/>
  </r>
  <r>
    <x v="0"/>
    <s v="RETAIL TEAM"/>
    <n v="4"/>
    <n v="0"/>
    <n v="345"/>
    <n v="0"/>
    <n v="0"/>
    <n v="349"/>
    <n v="4"/>
    <n v="0"/>
    <n v="0"/>
    <n v="4"/>
    <n v="0"/>
    <x v="0"/>
    <n v="0"/>
    <n v="0"/>
    <s v="FEB"/>
  </r>
  <r>
    <x v="2"/>
    <s v="RETAIL TEAM"/>
    <n v="124"/>
    <n v="0"/>
    <n v="823"/>
    <n v="5"/>
    <n v="0"/>
    <n v="952"/>
    <n v="3"/>
    <n v="13"/>
    <n v="1"/>
    <n v="17"/>
    <n v="1"/>
    <x v="0"/>
    <n v="0"/>
    <n v="1"/>
    <s v="FEB"/>
  </r>
  <r>
    <x v="0"/>
    <s v="RETAIL TEAM"/>
    <n v="63"/>
    <n v="0"/>
    <n v="300"/>
    <n v="1"/>
    <n v="0"/>
    <n v="364"/>
    <n v="0"/>
    <n v="0"/>
    <n v="0"/>
    <n v="0"/>
    <n v="0"/>
    <x v="0"/>
    <n v="0"/>
    <n v="0"/>
    <s v="FEB"/>
  </r>
  <r>
    <x v="1"/>
    <s v="RETAIL TEAM"/>
    <n v="18"/>
    <n v="0"/>
    <n v="571"/>
    <n v="0"/>
    <n v="0"/>
    <n v="589"/>
    <n v="0"/>
    <n v="0"/>
    <n v="0"/>
    <n v="0"/>
    <n v="0"/>
    <x v="0"/>
    <n v="0"/>
    <n v="0"/>
    <s v="FEB"/>
  </r>
  <r>
    <x v="2"/>
    <s v="RETAIL TEAM"/>
    <n v="31"/>
    <n v="0"/>
    <n v="632"/>
    <n v="0"/>
    <n v="0"/>
    <n v="663"/>
    <n v="2"/>
    <n v="1"/>
    <n v="0"/>
    <n v="3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0"/>
    <s v="RETAIL TEAM"/>
    <n v="0"/>
    <n v="0"/>
    <n v="0"/>
    <n v="0"/>
    <n v="0"/>
    <n v="0"/>
    <n v="0"/>
    <n v="0"/>
    <n v="0"/>
    <n v="0"/>
    <n v="0"/>
    <x v="0"/>
    <n v="0"/>
    <n v="0"/>
    <s v="FEB"/>
  </r>
  <r>
    <x v="2"/>
    <s v="RETAIL TEAM"/>
    <n v="318"/>
    <n v="0"/>
    <n v="376"/>
    <n v="2"/>
    <n v="0"/>
    <n v="696"/>
    <n v="3"/>
    <n v="1"/>
    <n v="0"/>
    <n v="4"/>
    <n v="0"/>
    <x v="0"/>
    <n v="0"/>
    <n v="0"/>
    <s v="FEB"/>
  </r>
  <r>
    <x v="2"/>
    <s v="RETAIL TEAM"/>
    <n v="1"/>
    <n v="0"/>
    <n v="1048"/>
    <n v="1"/>
    <n v="0"/>
    <n v="1050"/>
    <n v="1"/>
    <n v="2"/>
    <n v="0"/>
    <n v="3"/>
    <n v="0"/>
    <x v="0"/>
    <n v="0"/>
    <n v="0"/>
    <s v="FEB"/>
  </r>
  <r>
    <x v="0"/>
    <s v="RETAIL TEAM"/>
    <n v="16"/>
    <n v="0"/>
    <n v="773"/>
    <n v="0"/>
    <n v="0"/>
    <n v="789"/>
    <n v="3"/>
    <n v="0"/>
    <n v="0"/>
    <n v="3"/>
    <n v="0"/>
    <x v="0"/>
    <n v="0"/>
    <n v="0"/>
    <s v="FEB"/>
  </r>
  <r>
    <x v="1"/>
    <s v="RETAIL TEAM"/>
    <n v="0"/>
    <n v="0"/>
    <n v="0"/>
    <n v="0"/>
    <n v="0"/>
    <n v="0"/>
    <n v="0"/>
    <n v="0"/>
    <n v="0"/>
    <n v="0"/>
    <n v="0"/>
    <x v="0"/>
    <n v="0"/>
    <n v="0"/>
    <s v="FEB"/>
  </r>
  <r>
    <x v="0"/>
    <s v="RETAIL TEAM"/>
    <n v="216"/>
    <n v="0"/>
    <n v="338"/>
    <n v="2"/>
    <n v="0"/>
    <n v="556"/>
    <n v="2"/>
    <n v="0"/>
    <n v="0"/>
    <n v="2"/>
    <n v="0"/>
    <x v="0"/>
    <n v="0"/>
    <n v="0"/>
    <s v="FEB"/>
  </r>
  <r>
    <x v="2"/>
    <s v="RETAIL TEAM"/>
    <n v="130"/>
    <n v="0"/>
    <n v="296"/>
    <n v="1"/>
    <n v="0"/>
    <n v="427"/>
    <n v="1"/>
    <n v="7"/>
    <n v="1"/>
    <n v="9"/>
    <n v="0"/>
    <x v="0"/>
    <n v="0"/>
    <n v="0"/>
    <s v="FEB"/>
  </r>
  <r>
    <x v="0"/>
    <s v="RETAIL TEAM"/>
    <n v="2"/>
    <n v="0"/>
    <n v="349"/>
    <n v="1"/>
    <n v="0"/>
    <n v="352"/>
    <n v="0"/>
    <n v="0"/>
    <n v="0"/>
    <n v="0"/>
    <n v="0"/>
    <x v="0"/>
    <n v="0"/>
    <n v="0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0"/>
    <s v="RETAIL TEAM"/>
    <n v="164"/>
    <n v="0"/>
    <n v="449"/>
    <n v="0"/>
    <n v="0"/>
    <n v="613"/>
    <n v="0"/>
    <n v="0"/>
    <n v="0"/>
    <n v="0"/>
    <n v="0"/>
    <x v="0"/>
    <n v="0"/>
    <n v="0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1"/>
    <s v="RETAIL TEAM"/>
    <n v="220"/>
    <n v="0"/>
    <n v="405"/>
    <n v="1"/>
    <n v="0"/>
    <n v="626"/>
    <n v="0"/>
    <n v="0"/>
    <n v="0"/>
    <n v="0"/>
    <n v="1"/>
    <x v="0"/>
    <n v="0"/>
    <n v="1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1"/>
    <s v="RETAIL TEAM"/>
    <n v="72"/>
    <n v="0"/>
    <n v="782"/>
    <n v="0"/>
    <n v="0"/>
    <n v="854"/>
    <n v="3"/>
    <n v="5"/>
    <n v="0"/>
    <n v="8"/>
    <n v="0"/>
    <x v="0"/>
    <n v="0"/>
    <n v="0"/>
    <s v="MAR"/>
  </r>
  <r>
    <x v="1"/>
    <s v="RETAIL TEAM"/>
    <n v="93"/>
    <n v="0"/>
    <n v="1028"/>
    <n v="0"/>
    <n v="0"/>
    <n v="1121"/>
    <n v="2"/>
    <n v="0"/>
    <n v="0"/>
    <n v="2"/>
    <n v="0"/>
    <x v="0"/>
    <n v="0"/>
    <n v="0"/>
    <s v="MAR"/>
  </r>
  <r>
    <x v="1"/>
    <s v="RETAIL TEAM"/>
    <n v="80"/>
    <n v="0"/>
    <n v="111"/>
    <n v="0"/>
    <n v="0"/>
    <n v="191"/>
    <n v="1"/>
    <n v="0"/>
    <n v="0"/>
    <n v="1"/>
    <n v="0"/>
    <x v="0"/>
    <n v="0"/>
    <n v="0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2"/>
    <s v="RETAIL TEAM"/>
    <n v="556"/>
    <n v="0"/>
    <n v="296"/>
    <n v="2"/>
    <n v="0"/>
    <n v="854"/>
    <n v="0"/>
    <n v="1"/>
    <n v="0"/>
    <n v="1"/>
    <n v="0"/>
    <x v="0"/>
    <n v="0"/>
    <n v="0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0"/>
    <s v="RETAIL TEAM"/>
    <n v="329"/>
    <n v="0"/>
    <n v="115"/>
    <n v="2"/>
    <n v="0"/>
    <n v="446"/>
    <n v="1"/>
    <n v="3"/>
    <n v="0"/>
    <n v="4"/>
    <n v="1"/>
    <x v="0"/>
    <n v="0"/>
    <n v="1"/>
    <s v="MAR"/>
  </r>
  <r>
    <x v="0"/>
    <s v="RETAIL TEAM"/>
    <n v="161"/>
    <n v="0"/>
    <n v="264"/>
    <n v="3"/>
    <n v="0"/>
    <n v="428"/>
    <n v="1"/>
    <n v="0"/>
    <n v="0"/>
    <n v="1"/>
    <n v="0"/>
    <x v="0"/>
    <n v="0"/>
    <n v="0"/>
    <s v="MAR"/>
  </r>
  <r>
    <x v="0"/>
    <s v="RETAIL TEAM"/>
    <n v="125"/>
    <n v="0"/>
    <n v="300"/>
    <n v="0"/>
    <n v="0"/>
    <n v="425"/>
    <n v="0"/>
    <n v="1"/>
    <n v="0"/>
    <n v="1"/>
    <n v="0"/>
    <x v="0"/>
    <n v="0"/>
    <n v="0"/>
    <s v="MAR"/>
  </r>
  <r>
    <x v="2"/>
    <s v="RETAIL TEAM"/>
    <n v="574"/>
    <n v="0"/>
    <n v="593"/>
    <n v="4"/>
    <n v="0"/>
    <n v="1171"/>
    <n v="0"/>
    <n v="3"/>
    <n v="0"/>
    <n v="3"/>
    <n v="1"/>
    <x v="0"/>
    <n v="0"/>
    <n v="1"/>
    <s v="MAR"/>
  </r>
  <r>
    <x v="1"/>
    <s v="RETAIL TEAM"/>
    <n v="73"/>
    <n v="0"/>
    <n v="667"/>
    <n v="0"/>
    <n v="0"/>
    <n v="740"/>
    <n v="9"/>
    <n v="0"/>
    <n v="0"/>
    <n v="9"/>
    <n v="1"/>
    <x v="0"/>
    <n v="0"/>
    <n v="1"/>
    <s v="MAR"/>
  </r>
  <r>
    <x v="1"/>
    <s v="RETAIL TEAM"/>
    <n v="107"/>
    <n v="0"/>
    <n v="208"/>
    <n v="0"/>
    <n v="0"/>
    <n v="315"/>
    <n v="2"/>
    <n v="0"/>
    <n v="0"/>
    <n v="2"/>
    <n v="0"/>
    <x v="0"/>
    <n v="0"/>
    <n v="0"/>
    <s v="MAR"/>
  </r>
  <r>
    <x v="1"/>
    <s v="RETAIL TEAM"/>
    <n v="152"/>
    <n v="0"/>
    <n v="683"/>
    <n v="0"/>
    <n v="0"/>
    <n v="835"/>
    <n v="3"/>
    <n v="0"/>
    <n v="0"/>
    <n v="3"/>
    <n v="0"/>
    <x v="0"/>
    <n v="0"/>
    <n v="0"/>
    <s v="MAR"/>
  </r>
  <r>
    <x v="0"/>
    <s v="RETAIL TEAM"/>
    <n v="107"/>
    <n v="0"/>
    <n v="538"/>
    <n v="0"/>
    <n v="0"/>
    <n v="645"/>
    <n v="0"/>
    <n v="3"/>
    <n v="0"/>
    <n v="3"/>
    <n v="0"/>
    <x v="0"/>
    <n v="0"/>
    <n v="0"/>
    <s v="MAR"/>
  </r>
  <r>
    <x v="2"/>
    <s v="RETAIL TEAM"/>
    <n v="451"/>
    <n v="0"/>
    <n v="655"/>
    <n v="10"/>
    <n v="0"/>
    <n v="1116"/>
    <n v="3"/>
    <n v="13"/>
    <n v="0"/>
    <n v="16"/>
    <n v="0"/>
    <x v="0"/>
    <n v="0"/>
    <n v="0"/>
    <s v="MAR"/>
  </r>
  <r>
    <x v="0"/>
    <s v="RETAIL TEAM"/>
    <n v="297"/>
    <n v="0"/>
    <n v="449"/>
    <n v="0"/>
    <n v="0"/>
    <n v="746"/>
    <n v="0"/>
    <n v="1"/>
    <n v="0"/>
    <n v="1"/>
    <n v="1"/>
    <x v="0"/>
    <n v="0"/>
    <n v="1"/>
    <s v="MAR"/>
  </r>
  <r>
    <x v="1"/>
    <s v="RETAIL TEAM"/>
    <n v="100"/>
    <n v="0"/>
    <n v="679"/>
    <n v="0"/>
    <n v="0"/>
    <n v="779"/>
    <n v="0"/>
    <n v="0"/>
    <n v="0"/>
    <n v="0"/>
    <n v="0"/>
    <x v="0"/>
    <n v="0"/>
    <n v="0"/>
    <s v="MAR"/>
  </r>
  <r>
    <x v="2"/>
    <s v="RETAIL TEAM"/>
    <n v="329"/>
    <n v="0"/>
    <n v="318"/>
    <n v="2"/>
    <n v="0"/>
    <n v="649"/>
    <n v="0"/>
    <n v="1"/>
    <n v="0"/>
    <n v="1"/>
    <n v="0"/>
    <x v="0"/>
    <n v="0"/>
    <n v="0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0"/>
    <s v="RETAIL TEAM"/>
    <n v="0"/>
    <n v="0"/>
    <n v="0"/>
    <n v="0"/>
    <n v="0"/>
    <n v="0"/>
    <n v="0"/>
    <n v="0"/>
    <n v="0"/>
    <n v="0"/>
    <n v="0"/>
    <x v="0"/>
    <n v="0"/>
    <n v="0"/>
    <s v="MAR"/>
  </r>
  <r>
    <x v="2"/>
    <s v="RETAIL TEAM"/>
    <n v="97"/>
    <n v="0"/>
    <n v="438"/>
    <n v="1"/>
    <n v="0"/>
    <n v="536"/>
    <n v="0"/>
    <n v="0"/>
    <n v="0"/>
    <n v="0"/>
    <n v="0"/>
    <x v="0"/>
    <n v="0"/>
    <n v="0"/>
    <s v="MAR"/>
  </r>
  <r>
    <x v="2"/>
    <s v="RETAIL TEAM"/>
    <n v="471"/>
    <n v="0"/>
    <n v="397"/>
    <n v="1"/>
    <n v="0"/>
    <n v="869"/>
    <n v="0"/>
    <n v="2"/>
    <n v="0"/>
    <n v="2"/>
    <n v="0"/>
    <x v="0"/>
    <n v="0"/>
    <n v="0"/>
    <s v="MAR"/>
  </r>
  <r>
    <x v="0"/>
    <s v="RETAIL TEAM"/>
    <n v="291"/>
    <n v="0"/>
    <n v="403"/>
    <n v="1"/>
    <n v="0"/>
    <n v="695"/>
    <n v="0"/>
    <n v="0"/>
    <n v="0"/>
    <n v="0"/>
    <n v="0"/>
    <x v="0"/>
    <n v="0"/>
    <n v="0"/>
    <s v="MAR"/>
  </r>
  <r>
    <x v="1"/>
    <s v="RETAIL TEAM"/>
    <n v="0"/>
    <n v="0"/>
    <n v="0"/>
    <n v="0"/>
    <n v="0"/>
    <n v="0"/>
    <n v="0"/>
    <n v="0"/>
    <n v="0"/>
    <n v="0"/>
    <n v="0"/>
    <x v="0"/>
    <n v="0"/>
    <n v="0"/>
    <s v="MAR"/>
  </r>
  <r>
    <x v="0"/>
    <s v="RETAIL TEAM"/>
    <n v="100"/>
    <n v="0"/>
    <n v="254"/>
    <n v="1"/>
    <n v="0"/>
    <n v="355"/>
    <n v="0"/>
    <n v="1"/>
    <n v="0"/>
    <n v="1"/>
    <n v="0"/>
    <x v="0"/>
    <n v="0"/>
    <n v="0"/>
    <s v="MAR"/>
  </r>
  <r>
    <x v="2"/>
    <s v="RETAIL TEAM"/>
    <n v="101"/>
    <n v="0"/>
    <n v="279"/>
    <n v="2"/>
    <n v="0"/>
    <n v="382"/>
    <n v="0"/>
    <n v="0"/>
    <n v="0"/>
    <n v="0"/>
    <n v="0"/>
    <x v="0"/>
    <n v="0"/>
    <n v="0"/>
    <s v="MAR"/>
  </r>
  <r>
    <x v="0"/>
    <s v="RETAIL TEAM"/>
    <n v="2"/>
    <n v="0"/>
    <n v="349"/>
    <n v="1"/>
    <n v="0"/>
    <n v="352"/>
    <n v="0"/>
    <n v="0"/>
    <n v="0"/>
    <n v="0"/>
    <n v="0"/>
    <x v="0"/>
    <n v="0"/>
    <n v="0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0"/>
    <s v="RETAIL TEAM"/>
    <n v="164"/>
    <n v="0"/>
    <n v="449"/>
    <n v="0"/>
    <n v="0"/>
    <n v="613"/>
    <n v="0"/>
    <n v="0"/>
    <n v="0"/>
    <n v="0"/>
    <n v="0"/>
    <x v="0"/>
    <n v="0"/>
    <n v="0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1"/>
    <s v="RETAIL TEAM"/>
    <n v="220"/>
    <n v="0"/>
    <n v="405"/>
    <n v="1"/>
    <n v="0"/>
    <n v="626"/>
    <n v="0"/>
    <n v="0"/>
    <n v="0"/>
    <n v="0"/>
    <n v="1"/>
    <x v="0"/>
    <n v="0"/>
    <n v="1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1"/>
    <s v="RETAIL TEAM"/>
    <n v="72"/>
    <n v="0"/>
    <n v="782"/>
    <n v="0"/>
    <n v="0"/>
    <n v="854"/>
    <n v="3"/>
    <n v="5"/>
    <n v="0"/>
    <n v="8"/>
    <n v="0"/>
    <x v="0"/>
    <n v="0"/>
    <n v="0"/>
    <s v="APR"/>
  </r>
  <r>
    <x v="1"/>
    <s v="RETAIL TEAM"/>
    <n v="93"/>
    <n v="0"/>
    <n v="1028"/>
    <n v="0"/>
    <n v="0"/>
    <n v="1121"/>
    <n v="2"/>
    <n v="0"/>
    <n v="0"/>
    <n v="2"/>
    <n v="0"/>
    <x v="0"/>
    <n v="0"/>
    <n v="0"/>
    <s v="APR"/>
  </r>
  <r>
    <x v="1"/>
    <s v="RETAIL TEAM"/>
    <n v="80"/>
    <n v="0"/>
    <n v="111"/>
    <n v="0"/>
    <n v="0"/>
    <n v="191"/>
    <n v="1"/>
    <n v="0"/>
    <n v="0"/>
    <n v="1"/>
    <n v="0"/>
    <x v="0"/>
    <n v="0"/>
    <n v="0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2"/>
    <s v="RETAIL TEAM"/>
    <n v="556"/>
    <n v="0"/>
    <n v="296"/>
    <n v="2"/>
    <n v="0"/>
    <n v="854"/>
    <n v="0"/>
    <n v="1"/>
    <n v="0"/>
    <n v="1"/>
    <n v="0"/>
    <x v="0"/>
    <n v="0"/>
    <n v="0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0"/>
    <s v="RETAIL TEAM"/>
    <n v="329"/>
    <n v="0"/>
    <n v="115"/>
    <n v="2"/>
    <n v="0"/>
    <n v="446"/>
    <n v="1"/>
    <n v="3"/>
    <n v="0"/>
    <n v="4"/>
    <n v="1"/>
    <x v="0"/>
    <n v="0"/>
    <n v="1"/>
    <s v="APR"/>
  </r>
  <r>
    <x v="0"/>
    <s v="RETAIL TEAM"/>
    <n v="161"/>
    <n v="0"/>
    <n v="264"/>
    <n v="3"/>
    <n v="0"/>
    <n v="428"/>
    <n v="1"/>
    <n v="0"/>
    <n v="0"/>
    <n v="1"/>
    <n v="0"/>
    <x v="0"/>
    <n v="0"/>
    <n v="0"/>
    <s v="APR"/>
  </r>
  <r>
    <x v="0"/>
    <s v="RETAIL TEAM"/>
    <n v="125"/>
    <n v="0"/>
    <n v="300"/>
    <n v="0"/>
    <n v="0"/>
    <n v="425"/>
    <n v="0"/>
    <n v="1"/>
    <n v="0"/>
    <n v="1"/>
    <n v="0"/>
    <x v="0"/>
    <n v="0"/>
    <n v="0"/>
    <s v="APR"/>
  </r>
  <r>
    <x v="2"/>
    <s v="RETAIL TEAM"/>
    <n v="574"/>
    <n v="0"/>
    <n v="593"/>
    <n v="4"/>
    <n v="0"/>
    <n v="1171"/>
    <n v="0"/>
    <n v="3"/>
    <n v="0"/>
    <n v="3"/>
    <n v="1"/>
    <x v="0"/>
    <n v="0"/>
    <n v="1"/>
    <s v="APR"/>
  </r>
  <r>
    <x v="1"/>
    <s v="RETAIL TEAM"/>
    <n v="73"/>
    <n v="0"/>
    <n v="667"/>
    <n v="0"/>
    <n v="0"/>
    <n v="740"/>
    <n v="9"/>
    <n v="0"/>
    <n v="0"/>
    <n v="9"/>
    <n v="1"/>
    <x v="0"/>
    <n v="0"/>
    <n v="1"/>
    <s v="APR"/>
  </r>
  <r>
    <x v="1"/>
    <s v="RETAIL TEAM"/>
    <n v="107"/>
    <n v="0"/>
    <n v="208"/>
    <n v="0"/>
    <n v="0"/>
    <n v="315"/>
    <n v="2"/>
    <n v="0"/>
    <n v="0"/>
    <n v="2"/>
    <n v="0"/>
    <x v="0"/>
    <n v="0"/>
    <n v="0"/>
    <s v="APR"/>
  </r>
  <r>
    <x v="1"/>
    <s v="RETAIL TEAM"/>
    <n v="152"/>
    <n v="0"/>
    <n v="683"/>
    <n v="0"/>
    <n v="0"/>
    <n v="835"/>
    <n v="3"/>
    <n v="0"/>
    <n v="0"/>
    <n v="3"/>
    <n v="0"/>
    <x v="0"/>
    <n v="0"/>
    <n v="0"/>
    <s v="APR"/>
  </r>
  <r>
    <x v="0"/>
    <s v="RETAIL TEAM"/>
    <n v="107"/>
    <n v="0"/>
    <n v="538"/>
    <n v="0"/>
    <n v="0"/>
    <n v="645"/>
    <n v="0"/>
    <n v="3"/>
    <n v="0"/>
    <n v="3"/>
    <n v="0"/>
    <x v="0"/>
    <n v="0"/>
    <n v="0"/>
    <s v="APR"/>
  </r>
  <r>
    <x v="2"/>
    <s v="RETAIL TEAM"/>
    <n v="451"/>
    <n v="0"/>
    <n v="655"/>
    <n v="10"/>
    <n v="0"/>
    <n v="1116"/>
    <n v="3"/>
    <n v="13"/>
    <n v="0"/>
    <n v="16"/>
    <n v="0"/>
    <x v="0"/>
    <n v="0"/>
    <n v="0"/>
    <s v="APR"/>
  </r>
  <r>
    <x v="0"/>
    <s v="RETAIL TEAM"/>
    <n v="297"/>
    <n v="0"/>
    <n v="449"/>
    <n v="0"/>
    <n v="0"/>
    <n v="746"/>
    <n v="0"/>
    <n v="1"/>
    <n v="0"/>
    <n v="1"/>
    <n v="1"/>
    <x v="0"/>
    <n v="0"/>
    <n v="1"/>
    <s v="APR"/>
  </r>
  <r>
    <x v="1"/>
    <s v="RETAIL TEAM"/>
    <n v="100"/>
    <n v="0"/>
    <n v="679"/>
    <n v="0"/>
    <n v="0"/>
    <n v="779"/>
    <n v="0"/>
    <n v="0"/>
    <n v="0"/>
    <n v="0"/>
    <n v="0"/>
    <x v="0"/>
    <n v="0"/>
    <n v="0"/>
    <s v="APR"/>
  </r>
  <r>
    <x v="2"/>
    <s v="RETAIL TEAM"/>
    <n v="329"/>
    <n v="0"/>
    <n v="318"/>
    <n v="2"/>
    <n v="0"/>
    <n v="649"/>
    <n v="0"/>
    <n v="1"/>
    <n v="0"/>
    <n v="1"/>
    <n v="0"/>
    <x v="0"/>
    <n v="0"/>
    <n v="0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0"/>
    <s v="RETAIL TEAM"/>
    <n v="0"/>
    <n v="0"/>
    <n v="0"/>
    <n v="0"/>
    <n v="0"/>
    <n v="0"/>
    <n v="0"/>
    <n v="0"/>
    <n v="0"/>
    <n v="0"/>
    <n v="0"/>
    <x v="0"/>
    <n v="0"/>
    <n v="0"/>
    <s v="APR"/>
  </r>
  <r>
    <x v="2"/>
    <s v="RETAIL TEAM"/>
    <n v="97"/>
    <n v="0"/>
    <n v="438"/>
    <n v="1"/>
    <n v="0"/>
    <n v="536"/>
    <n v="0"/>
    <n v="0"/>
    <n v="0"/>
    <n v="0"/>
    <n v="0"/>
    <x v="0"/>
    <n v="0"/>
    <n v="0"/>
    <s v="APR"/>
  </r>
  <r>
    <x v="2"/>
    <s v="RETAIL TEAM"/>
    <n v="471"/>
    <n v="0"/>
    <n v="397"/>
    <n v="1"/>
    <n v="0"/>
    <n v="869"/>
    <n v="0"/>
    <n v="2"/>
    <n v="0"/>
    <n v="2"/>
    <n v="0"/>
    <x v="0"/>
    <n v="0"/>
    <n v="0"/>
    <s v="APR"/>
  </r>
  <r>
    <x v="0"/>
    <s v="RETAIL TEAM"/>
    <n v="291"/>
    <n v="0"/>
    <n v="403"/>
    <n v="1"/>
    <n v="0"/>
    <n v="695"/>
    <n v="0"/>
    <n v="0"/>
    <n v="0"/>
    <n v="0"/>
    <n v="0"/>
    <x v="0"/>
    <n v="0"/>
    <n v="0"/>
    <s v="APR"/>
  </r>
  <r>
    <x v="1"/>
    <s v="RETAIL TEAM"/>
    <n v="0"/>
    <n v="0"/>
    <n v="0"/>
    <n v="0"/>
    <n v="0"/>
    <n v="0"/>
    <n v="0"/>
    <n v="0"/>
    <n v="0"/>
    <n v="0"/>
    <n v="0"/>
    <x v="0"/>
    <n v="0"/>
    <n v="0"/>
    <s v="APR"/>
  </r>
  <r>
    <x v="0"/>
    <s v="RETAIL TEAM"/>
    <n v="100"/>
    <n v="0"/>
    <n v="254"/>
    <n v="1"/>
    <n v="0"/>
    <n v="355"/>
    <n v="0"/>
    <n v="1"/>
    <n v="0"/>
    <n v="1"/>
    <n v="0"/>
    <x v="0"/>
    <n v="0"/>
    <n v="0"/>
    <s v="APR"/>
  </r>
  <r>
    <x v="2"/>
    <s v="RETAIL TEAM"/>
    <n v="101"/>
    <n v="0"/>
    <n v="279"/>
    <n v="2"/>
    <n v="0"/>
    <n v="382"/>
    <n v="0"/>
    <n v="0"/>
    <n v="0"/>
    <n v="0"/>
    <n v="0"/>
    <x v="0"/>
    <n v="0"/>
    <n v="0"/>
    <s v="APR"/>
  </r>
  <r>
    <x v="0"/>
    <s v="RETAIL TEAM"/>
    <n v="181"/>
    <n v="8"/>
    <n v="816"/>
    <n v="1"/>
    <n v="0"/>
    <n v="1006"/>
    <n v="1"/>
    <n v="0"/>
    <n v="0"/>
    <n v="1"/>
    <n v="0"/>
    <x v="1"/>
    <n v="0"/>
    <n v="1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0"/>
    <s v="RETAIL TEAM"/>
    <n v="214"/>
    <n v="0"/>
    <n v="424"/>
    <n v="0"/>
    <n v="0"/>
    <n v="638"/>
    <n v="0"/>
    <n v="0"/>
    <n v="0"/>
    <n v="0"/>
    <n v="0"/>
    <x v="0"/>
    <n v="0"/>
    <n v="0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1"/>
    <s v="RETAIL TEAM"/>
    <n v="224"/>
    <n v="2"/>
    <n v="625"/>
    <n v="0"/>
    <n v="0"/>
    <n v="851"/>
    <n v="0"/>
    <n v="0"/>
    <n v="0"/>
    <n v="0"/>
    <n v="0"/>
    <x v="0"/>
    <n v="0"/>
    <n v="0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1"/>
    <s v="RETAIL TEAM"/>
    <n v="183"/>
    <n v="0"/>
    <n v="650"/>
    <n v="0"/>
    <n v="0"/>
    <n v="833"/>
    <n v="0"/>
    <n v="3"/>
    <n v="0"/>
    <n v="3"/>
    <n v="0"/>
    <x v="0"/>
    <n v="0"/>
    <n v="0"/>
    <s v="MAY"/>
  </r>
  <r>
    <x v="1"/>
    <s v="RETAIL TEAM"/>
    <n v="528"/>
    <n v="0"/>
    <n v="866"/>
    <n v="0"/>
    <n v="0"/>
    <n v="1394"/>
    <n v="0"/>
    <n v="0"/>
    <n v="0"/>
    <n v="0"/>
    <n v="0"/>
    <x v="0"/>
    <n v="0"/>
    <n v="0"/>
    <s v="MAY"/>
  </r>
  <r>
    <x v="1"/>
    <s v="RETAIL TEAM"/>
    <n v="81"/>
    <n v="0"/>
    <n v="221"/>
    <n v="0"/>
    <n v="0"/>
    <n v="302"/>
    <n v="0"/>
    <n v="1"/>
    <n v="0"/>
    <n v="1"/>
    <n v="0"/>
    <x v="0"/>
    <n v="0"/>
    <n v="0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2"/>
    <s v="RETAIL TEAM"/>
    <n v="573"/>
    <n v="0"/>
    <n v="298"/>
    <n v="0"/>
    <n v="0"/>
    <n v="871"/>
    <n v="0"/>
    <n v="0"/>
    <n v="0"/>
    <n v="0"/>
    <n v="0"/>
    <x v="0"/>
    <n v="0"/>
    <n v="0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0"/>
    <s v="RETAIL TEAM"/>
    <n v="168"/>
    <n v="9"/>
    <n v="131"/>
    <n v="1"/>
    <n v="0"/>
    <n v="309"/>
    <n v="0"/>
    <n v="3"/>
    <n v="0"/>
    <n v="3"/>
    <n v="0"/>
    <x v="0"/>
    <n v="0"/>
    <n v="0"/>
    <s v="MAY"/>
  </r>
  <r>
    <x v="0"/>
    <s v="RETAIL TEAM"/>
    <n v="499"/>
    <n v="1"/>
    <n v="303"/>
    <n v="1"/>
    <n v="0"/>
    <n v="804"/>
    <n v="0"/>
    <n v="1"/>
    <n v="0"/>
    <n v="1"/>
    <n v="0"/>
    <x v="0"/>
    <n v="0"/>
    <n v="0"/>
    <s v="MAY"/>
  </r>
  <r>
    <x v="0"/>
    <s v="RETAIL TEAM"/>
    <n v="108"/>
    <n v="1"/>
    <n v="170"/>
    <n v="0"/>
    <n v="0"/>
    <n v="279"/>
    <n v="0"/>
    <n v="0"/>
    <n v="0"/>
    <n v="0"/>
    <n v="0"/>
    <x v="0"/>
    <n v="0"/>
    <n v="0"/>
    <s v="MAY"/>
  </r>
  <r>
    <x v="2"/>
    <s v="RETAIL TEAM"/>
    <n v="373"/>
    <n v="3"/>
    <n v="630"/>
    <n v="0"/>
    <n v="0"/>
    <n v="1006"/>
    <n v="0"/>
    <n v="2"/>
    <n v="0"/>
    <n v="2"/>
    <n v="0"/>
    <x v="0"/>
    <n v="0"/>
    <n v="0"/>
    <s v="MAY"/>
  </r>
  <r>
    <x v="1"/>
    <s v="RETAIL TEAM"/>
    <n v="202"/>
    <n v="0"/>
    <n v="485"/>
    <n v="0"/>
    <n v="0"/>
    <n v="687"/>
    <n v="0"/>
    <n v="1"/>
    <n v="0"/>
    <n v="1"/>
    <n v="0"/>
    <x v="0"/>
    <n v="0"/>
    <n v="0"/>
    <s v="MAY"/>
  </r>
  <r>
    <x v="1"/>
    <s v="RETAIL TEAM"/>
    <n v="94"/>
    <n v="1"/>
    <n v="169"/>
    <n v="0"/>
    <n v="0"/>
    <n v="264"/>
    <n v="0"/>
    <n v="1"/>
    <n v="0"/>
    <n v="1"/>
    <n v="0"/>
    <x v="0"/>
    <n v="0"/>
    <n v="0"/>
    <s v="MAY"/>
  </r>
  <r>
    <x v="1"/>
    <s v="RETAIL TEAM"/>
    <n v="304"/>
    <n v="2"/>
    <n v="517"/>
    <n v="1"/>
    <n v="0"/>
    <n v="824"/>
    <n v="0"/>
    <n v="2"/>
    <n v="0"/>
    <n v="2"/>
    <n v="0"/>
    <x v="0"/>
    <n v="0"/>
    <n v="0"/>
    <s v="MAY"/>
  </r>
  <r>
    <x v="0"/>
    <s v="RETAIL TEAM"/>
    <n v="121"/>
    <n v="2"/>
    <n v="251"/>
    <n v="0"/>
    <n v="0"/>
    <n v="374"/>
    <n v="0"/>
    <n v="3"/>
    <n v="0"/>
    <n v="3"/>
    <n v="0"/>
    <x v="0"/>
    <n v="0"/>
    <n v="0"/>
    <s v="MAY"/>
  </r>
  <r>
    <x v="2"/>
    <s v="RETAIL TEAM"/>
    <n v="556"/>
    <n v="3"/>
    <n v="217"/>
    <n v="3"/>
    <n v="0"/>
    <n v="779"/>
    <n v="0"/>
    <n v="25"/>
    <n v="1"/>
    <n v="26"/>
    <n v="1"/>
    <x v="0"/>
    <n v="0"/>
    <n v="1"/>
    <s v="MAY"/>
  </r>
  <r>
    <x v="0"/>
    <s v="RETAIL TEAM"/>
    <n v="224"/>
    <n v="0"/>
    <n v="414"/>
    <n v="0"/>
    <n v="0"/>
    <n v="638"/>
    <n v="0"/>
    <n v="0"/>
    <n v="0"/>
    <n v="0"/>
    <n v="0"/>
    <x v="0"/>
    <n v="0"/>
    <n v="0"/>
    <s v="MAY"/>
  </r>
  <r>
    <x v="1"/>
    <s v="RETAIL TEAM"/>
    <n v="92"/>
    <n v="3"/>
    <n v="536"/>
    <n v="1"/>
    <n v="0"/>
    <n v="632"/>
    <n v="0"/>
    <n v="1"/>
    <n v="0"/>
    <n v="1"/>
    <n v="0"/>
    <x v="0"/>
    <n v="0"/>
    <n v="0"/>
    <s v="MAY"/>
  </r>
  <r>
    <x v="2"/>
    <s v="RETAIL TEAM"/>
    <n v="322"/>
    <n v="0"/>
    <n v="600"/>
    <n v="1"/>
    <n v="0"/>
    <n v="923"/>
    <n v="0"/>
    <n v="1"/>
    <n v="0"/>
    <n v="1"/>
    <n v="0"/>
    <x v="0"/>
    <n v="0"/>
    <n v="0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0"/>
    <s v="RETAIL TEAM"/>
    <n v="0"/>
    <n v="0"/>
    <n v="0"/>
    <n v="0"/>
    <n v="0"/>
    <n v="0"/>
    <n v="0"/>
    <n v="0"/>
    <n v="0"/>
    <n v="0"/>
    <n v="0"/>
    <x v="0"/>
    <n v="0"/>
    <n v="0"/>
    <s v="MAY"/>
  </r>
  <r>
    <x v="2"/>
    <s v="RETAIL TEAM"/>
    <n v="336"/>
    <n v="0"/>
    <n v="572"/>
    <n v="2"/>
    <n v="0"/>
    <n v="910"/>
    <n v="0"/>
    <n v="0"/>
    <n v="0"/>
    <n v="0"/>
    <n v="0"/>
    <x v="0"/>
    <n v="0"/>
    <n v="0"/>
    <s v="MAY"/>
  </r>
  <r>
    <x v="2"/>
    <s v="RETAIL TEAM"/>
    <n v="464"/>
    <n v="0"/>
    <n v="438"/>
    <n v="1"/>
    <n v="0"/>
    <n v="903"/>
    <n v="0"/>
    <n v="0"/>
    <n v="1"/>
    <n v="1"/>
    <n v="0"/>
    <x v="0"/>
    <n v="0"/>
    <n v="0"/>
    <s v="MAY"/>
  </r>
  <r>
    <x v="0"/>
    <s v="RETAIL TEAM"/>
    <n v="231"/>
    <n v="0"/>
    <n v="352"/>
    <n v="0"/>
    <n v="0"/>
    <n v="583"/>
    <n v="0"/>
    <n v="0"/>
    <n v="0"/>
    <n v="0"/>
    <n v="0"/>
    <x v="0"/>
    <n v="0"/>
    <n v="0"/>
    <s v="MAY"/>
  </r>
  <r>
    <x v="1"/>
    <s v="RETAIL TEAM"/>
    <n v="0"/>
    <n v="0"/>
    <n v="0"/>
    <n v="0"/>
    <n v="0"/>
    <n v="0"/>
    <n v="0"/>
    <n v="0"/>
    <n v="0"/>
    <n v="0"/>
    <n v="0"/>
    <x v="0"/>
    <n v="0"/>
    <n v="0"/>
    <s v="MAY"/>
  </r>
  <r>
    <x v="0"/>
    <s v="RETAIL TEAM"/>
    <n v="263"/>
    <n v="0"/>
    <n v="218"/>
    <n v="0"/>
    <n v="0"/>
    <n v="481"/>
    <n v="0"/>
    <n v="0"/>
    <n v="0"/>
    <n v="0"/>
    <n v="0"/>
    <x v="0"/>
    <n v="0"/>
    <n v="0"/>
    <s v="MAY"/>
  </r>
  <r>
    <x v="2"/>
    <s v="RETAIL TEAM"/>
    <n v="150"/>
    <n v="1"/>
    <n v="406"/>
    <n v="0"/>
    <n v="0"/>
    <n v="557"/>
    <n v="0"/>
    <n v="3"/>
    <n v="0"/>
    <n v="3"/>
    <n v="0"/>
    <x v="0"/>
    <n v="0"/>
    <n v="0"/>
    <s v="MAY"/>
  </r>
  <r>
    <x v="0"/>
    <s v="RETAIL TEAM"/>
    <n v="490"/>
    <n v="3"/>
    <n v="774"/>
    <n v="0"/>
    <n v="0"/>
    <n v="1267"/>
    <n v="0"/>
    <n v="2"/>
    <n v="0"/>
    <n v="2"/>
    <n v="0"/>
    <x v="0"/>
    <n v="0"/>
    <n v="0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0"/>
    <s v="RETAIL TEAM"/>
    <n v="233"/>
    <n v="0"/>
    <n v="620"/>
    <n v="0"/>
    <n v="0"/>
    <n v="853"/>
    <n v="0"/>
    <n v="2"/>
    <n v="0"/>
    <n v="2"/>
    <n v="0"/>
    <x v="0"/>
    <n v="0"/>
    <n v="0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1"/>
    <s v="RETAIL TEAM"/>
    <n v="257"/>
    <n v="0"/>
    <n v="824"/>
    <n v="1"/>
    <n v="0"/>
    <n v="1082"/>
    <n v="0"/>
    <n v="2"/>
    <n v="0"/>
    <n v="2"/>
    <n v="1"/>
    <x v="0"/>
    <n v="0"/>
    <n v="1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1"/>
    <s v="RETAIL TEAM"/>
    <n v="204"/>
    <n v="3"/>
    <n v="657"/>
    <n v="0"/>
    <n v="0"/>
    <n v="864"/>
    <n v="0"/>
    <n v="1"/>
    <n v="0"/>
    <n v="1"/>
    <n v="0"/>
    <x v="0"/>
    <n v="0"/>
    <n v="0"/>
    <s v="JUN"/>
  </r>
  <r>
    <x v="1"/>
    <s v="RETAIL TEAM"/>
    <n v="367"/>
    <n v="0"/>
    <n v="695"/>
    <n v="0"/>
    <n v="0"/>
    <n v="1062"/>
    <n v="1"/>
    <n v="2"/>
    <n v="0"/>
    <n v="3"/>
    <n v="0"/>
    <x v="0"/>
    <n v="0"/>
    <n v="0"/>
    <s v="JUN"/>
  </r>
  <r>
    <x v="1"/>
    <s v="RETAIL TEAM"/>
    <n v="89"/>
    <n v="0"/>
    <n v="262"/>
    <n v="1"/>
    <n v="0"/>
    <n v="352"/>
    <n v="0"/>
    <n v="0"/>
    <n v="0"/>
    <n v="0"/>
    <n v="0"/>
    <x v="0"/>
    <n v="0"/>
    <n v="0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2"/>
    <s v="RETAIL TEAM"/>
    <n v="234"/>
    <n v="0"/>
    <n v="639"/>
    <n v="3"/>
    <n v="0"/>
    <n v="876"/>
    <n v="1"/>
    <n v="1"/>
    <n v="0"/>
    <n v="2"/>
    <n v="0"/>
    <x v="0"/>
    <n v="0"/>
    <n v="0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0"/>
    <s v="RETAIL TEAM"/>
    <n v="177"/>
    <n v="9"/>
    <n v="169"/>
    <n v="4"/>
    <n v="0"/>
    <n v="359"/>
    <n v="0"/>
    <n v="1"/>
    <n v="0"/>
    <n v="1"/>
    <n v="1"/>
    <x v="0"/>
    <n v="0"/>
    <n v="1"/>
    <s v="JUN"/>
  </r>
  <r>
    <x v="0"/>
    <s v="RETAIL TEAM"/>
    <n v="519"/>
    <n v="0"/>
    <n v="385"/>
    <n v="1"/>
    <n v="0"/>
    <n v="905"/>
    <n v="0"/>
    <n v="1"/>
    <n v="0"/>
    <n v="1"/>
    <n v="0"/>
    <x v="0"/>
    <n v="0"/>
    <n v="0"/>
    <s v="JUN"/>
  </r>
  <r>
    <x v="0"/>
    <s v="RETAIL TEAM"/>
    <n v="84"/>
    <n v="2"/>
    <n v="245"/>
    <n v="0"/>
    <n v="0"/>
    <n v="331"/>
    <n v="2"/>
    <n v="0"/>
    <n v="0"/>
    <n v="2"/>
    <n v="0"/>
    <x v="0"/>
    <n v="0"/>
    <n v="0"/>
    <s v="JUN"/>
  </r>
  <r>
    <x v="2"/>
    <s v="RETAIL TEAM"/>
    <n v="410"/>
    <n v="3"/>
    <n v="673"/>
    <n v="2"/>
    <n v="0"/>
    <n v="1088"/>
    <n v="1"/>
    <n v="3"/>
    <n v="0"/>
    <n v="4"/>
    <n v="0"/>
    <x v="0"/>
    <n v="0"/>
    <n v="0"/>
    <s v="JUN"/>
  </r>
  <r>
    <x v="1"/>
    <s v="RETAIL TEAM"/>
    <n v="70"/>
    <n v="5"/>
    <n v="672"/>
    <n v="0"/>
    <n v="0"/>
    <n v="747"/>
    <n v="1"/>
    <n v="0"/>
    <n v="0"/>
    <n v="1"/>
    <n v="0"/>
    <x v="0"/>
    <n v="0"/>
    <n v="0"/>
    <s v="JUN"/>
  </r>
  <r>
    <x v="1"/>
    <s v="RETAIL TEAM"/>
    <n v="202"/>
    <n v="0"/>
    <n v="140"/>
    <n v="0"/>
    <n v="0"/>
    <n v="342"/>
    <n v="3"/>
    <n v="0"/>
    <n v="0"/>
    <n v="3"/>
    <n v="0"/>
    <x v="0"/>
    <n v="0"/>
    <n v="0"/>
    <s v="JUN"/>
  </r>
  <r>
    <x v="1"/>
    <s v="RETAIL TEAM"/>
    <n v="278"/>
    <n v="0"/>
    <n v="522"/>
    <n v="0"/>
    <n v="0"/>
    <n v="800"/>
    <n v="3"/>
    <n v="0"/>
    <n v="0"/>
    <n v="3"/>
    <n v="0"/>
    <x v="0"/>
    <n v="0"/>
    <n v="0"/>
    <s v="JUN"/>
  </r>
  <r>
    <x v="0"/>
    <s v="RETAIL TEAM"/>
    <n v="270"/>
    <n v="0"/>
    <n v="426"/>
    <n v="0"/>
    <n v="0"/>
    <n v="696"/>
    <n v="0"/>
    <n v="2"/>
    <n v="0"/>
    <n v="2"/>
    <n v="0"/>
    <x v="0"/>
    <n v="0"/>
    <n v="0"/>
    <s v="JUN"/>
  </r>
  <r>
    <x v="2"/>
    <s v="RETAIL TEAM"/>
    <n v="562"/>
    <n v="6"/>
    <n v="300"/>
    <n v="8"/>
    <n v="0"/>
    <n v="876"/>
    <n v="6"/>
    <n v="37"/>
    <n v="1"/>
    <n v="44"/>
    <n v="1"/>
    <x v="0"/>
    <n v="0"/>
    <n v="1"/>
    <s v="JUN"/>
  </r>
  <r>
    <x v="0"/>
    <s v="RETAIL TEAM"/>
    <n v="251"/>
    <n v="0"/>
    <n v="505"/>
    <n v="0"/>
    <n v="0"/>
    <n v="756"/>
    <n v="2"/>
    <n v="1"/>
    <n v="0"/>
    <n v="3"/>
    <n v="0"/>
    <x v="0"/>
    <n v="0"/>
    <n v="0"/>
    <s v="JUN"/>
  </r>
  <r>
    <x v="1"/>
    <s v="RETAIL TEAM"/>
    <n v="153"/>
    <n v="2"/>
    <n v="522"/>
    <n v="0"/>
    <n v="0"/>
    <n v="677"/>
    <n v="0"/>
    <n v="0"/>
    <n v="0"/>
    <n v="0"/>
    <n v="0"/>
    <x v="0"/>
    <n v="0"/>
    <n v="0"/>
    <s v="JUN"/>
  </r>
  <r>
    <x v="2"/>
    <s v="RETAIL TEAM"/>
    <n v="314"/>
    <n v="2"/>
    <n v="963"/>
    <n v="0"/>
    <n v="0"/>
    <n v="1279"/>
    <n v="2"/>
    <n v="2"/>
    <n v="0"/>
    <n v="4"/>
    <n v="0"/>
    <x v="0"/>
    <n v="0"/>
    <n v="0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0"/>
    <s v="RETAIL TEAM"/>
    <n v="0"/>
    <n v="0"/>
    <n v="0"/>
    <n v="0"/>
    <n v="0"/>
    <n v="0"/>
    <n v="0"/>
    <n v="0"/>
    <n v="0"/>
    <n v="0"/>
    <n v="0"/>
    <x v="0"/>
    <n v="0"/>
    <n v="0"/>
    <s v="JUN"/>
  </r>
  <r>
    <x v="2"/>
    <s v="RETAIL TEAM"/>
    <n v="447"/>
    <n v="0"/>
    <n v="596"/>
    <n v="0"/>
    <n v="0"/>
    <n v="1043"/>
    <n v="0"/>
    <n v="2"/>
    <n v="0"/>
    <n v="2"/>
    <n v="0"/>
    <x v="0"/>
    <n v="0"/>
    <n v="0"/>
    <s v="JUN"/>
  </r>
  <r>
    <x v="2"/>
    <s v="RETAIL TEAM"/>
    <n v="483"/>
    <n v="0"/>
    <n v="473"/>
    <n v="3"/>
    <n v="0"/>
    <n v="959"/>
    <n v="0"/>
    <n v="2"/>
    <n v="0"/>
    <n v="2"/>
    <n v="0"/>
    <x v="0"/>
    <n v="0"/>
    <n v="0"/>
    <s v="JUN"/>
  </r>
  <r>
    <x v="0"/>
    <s v="RETAIL TEAM"/>
    <n v="186"/>
    <n v="0"/>
    <n v="333"/>
    <n v="0"/>
    <n v="0"/>
    <n v="519"/>
    <n v="1"/>
    <n v="0"/>
    <n v="0"/>
    <n v="1"/>
    <n v="0"/>
    <x v="0"/>
    <n v="0"/>
    <n v="0"/>
    <s v="JUN"/>
  </r>
  <r>
    <x v="1"/>
    <s v="RETAIL TEAM"/>
    <n v="0"/>
    <n v="0"/>
    <n v="0"/>
    <n v="0"/>
    <n v="0"/>
    <n v="0"/>
    <n v="0"/>
    <n v="0"/>
    <n v="0"/>
    <n v="0"/>
    <n v="0"/>
    <x v="0"/>
    <n v="0"/>
    <n v="0"/>
    <s v="JUN"/>
  </r>
  <r>
    <x v="0"/>
    <s v="RETAIL TEAM"/>
    <n v="319"/>
    <n v="3"/>
    <n v="391"/>
    <n v="0"/>
    <n v="0"/>
    <n v="713"/>
    <n v="0"/>
    <n v="0"/>
    <n v="0"/>
    <n v="0"/>
    <n v="0"/>
    <x v="0"/>
    <n v="0"/>
    <n v="0"/>
    <s v="JUN"/>
  </r>
  <r>
    <x v="2"/>
    <s v="RETAIL TEAM"/>
    <n v="212"/>
    <n v="5"/>
    <n v="496"/>
    <n v="2"/>
    <n v="0"/>
    <n v="715"/>
    <n v="0"/>
    <n v="1"/>
    <n v="0"/>
    <n v="1"/>
    <n v="0"/>
    <x v="0"/>
    <n v="0"/>
    <n v="0"/>
    <s v="JUN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1E305F-D1D9-4D55-808D-590AB51C8F44}" name="PivotTable1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7" indent="0" outline="1" outlineData="1" multipleFieldFilters="0">
  <location ref="A3:N4" firstHeaderRow="0" firstDataRow="1" firstDataCol="0"/>
  <pivotFields count="17">
    <pivotField showAll="0"/>
    <pivotField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showAll="0"/>
  </pivotFields>
  <rowItems count="1">
    <i/>
  </rowItems>
  <colFields count="1">
    <field x="-2"/>
  </colFields>
  <colItems count="14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</colItems>
  <dataFields count="14">
    <dataField name="Sum of TOTAL DEBIT" fld="7" baseField="0" baseItem="0"/>
    <dataField name="Sum of MASTER CARD" fld="2" baseField="0" baseItem="0"/>
    <dataField name="Sum of PLAT MAST" fld="3" baseField="0" baseItem="0"/>
    <dataField name="Sum of VERVE " fld="4" baseField="0" baseItem="0"/>
    <dataField name="Sum of VISA DEBIT" fld="5" baseField="0" baseItem="0"/>
    <dataField name="Sum of VIRTUAL CARD" fld="6" baseField="0" baseItem="0"/>
    <dataField name="Sum of TOTAL CREDIT" fld="11" baseField="0" baseItem="0"/>
    <dataField name="Sum of INFINITE                           " fld="10" baseField="0" baseItem="0"/>
    <dataField name="Sum of  GOLD                               " fld="9" baseField="0" baseItem="0"/>
    <dataField name="Sum of NCC" fld="8" baseField="0" baseItem="0"/>
    <dataField name="Sum of TOTAL PREPAID" fld="15" baseField="0" baseItem="0"/>
    <dataField name="Sum of Verve Prepaid" fld="14" baseField="0" baseItem="0"/>
    <dataField name="Sum of Visa PREPAID USD                        " fld="13" baseField="0" baseItem="0"/>
    <dataField name="Sum of Visa PREPAID NGN                        " fld="12" baseField="0" baseItem="0"/>
  </dataFields>
  <formats count="14">
    <format dxfId="13">
      <pivotArea outline="0" collapsedLevelsAreSubtotals="1" fieldPosition="0"/>
    </format>
    <format dxfId="1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1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0">
      <pivotArea outline="0" collapsedLevelsAreSubtotals="1" fieldPosition="0">
        <references count="1">
          <reference field="4294967294" count="1" selected="0">
            <x v="6"/>
          </reference>
        </references>
      </pivotArea>
    </format>
    <format dxfId="9">
      <pivotArea outline="0" collapsedLevelsAreSubtotals="1" fieldPosition="0">
        <references count="1">
          <reference field="4294967294" count="1" selected="0">
            <x v="10"/>
          </reference>
        </references>
      </pivotArea>
    </format>
    <format dxfId="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7">
      <pivotArea outline="0" collapsedLevelsAreSubtotals="1" fieldPosition="0">
        <references count="1">
          <reference field="4294967294" count="1" selected="0">
            <x v="6"/>
          </reference>
        </references>
      </pivotArea>
    </format>
    <format dxfId="6">
      <pivotArea outline="0" collapsedLevelsAreSubtotals="1" fieldPosition="0">
        <references count="1">
          <reference field="4294967294" count="1" selected="0">
            <x v="10"/>
          </reference>
        </references>
      </pivotArea>
    </format>
    <format dxfId="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4">
      <pivotArea outline="0" collapsedLevelsAreSubtotals="1" fieldPosition="0">
        <references count="1">
          <reference field="4294967294" count="1" selected="0">
            <x v="6"/>
          </reference>
        </references>
      </pivotArea>
    </format>
    <format dxfId="3">
      <pivotArea outline="0" collapsedLevelsAreSubtotals="1" fieldPosition="0">
        <references count="1">
          <reference field="4294967294" count="1" selected="0">
            <x v="10"/>
          </reference>
        </references>
      </pivotArea>
    </format>
    <format dxfId="2">
      <pivotArea outline="0" collapsedLevelsAreSubtotals="1" fieldPosition="0">
        <references count="1">
          <reference field="4294967294" count="1" selected="0">
            <x v="10"/>
          </reference>
        </references>
      </pivotArea>
    </format>
    <format dxfId="1">
      <pivotArea outline="0" collapsedLevelsAreSubtotals="1" fieldPosition="0">
        <references count="1">
          <reference field="4294967294" count="1" selected="0">
            <x v="6"/>
          </reference>
        </references>
      </pivotArea>
    </format>
    <format dxfId="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01E3C7-5800-46E7-8C11-CB148286D919}" name="PivotTable11" cacheId="3" dataOnRows="1" applyNumberFormats="0" applyBorderFormats="0" applyFontFormats="0" applyPatternFormats="0" applyAlignmentFormats="0" applyWidthHeightFormats="1" dataCaption="Values" updatedVersion="8" minRefreshableVersion="3" useAutoFormatting="1" itemPrintTitles="1" createdVersion="7" indent="0" outline="1" outlineData="1" multipleFieldFilters="0" chartFormat="3">
  <location ref="A38:E46" firstHeaderRow="1" firstDataRow="2" firstDataCol="1"/>
  <pivotFields count="17">
    <pivotField axis="axisCol" showAll="0" sortType="ascending">
      <items count="7">
        <item h="1" m="1" x="3"/>
        <item h="1" m="1" x="4"/>
        <item h="1" m="1" x="5"/>
        <item x="2"/>
        <item x="0"/>
        <item x="1"/>
        <item t="default"/>
      </items>
    </pivotField>
    <pivotField showAll="0"/>
    <pivotField showAll="0"/>
    <pivotField dataField="1" showAll="0"/>
    <pivotField showAll="0"/>
    <pivotField dataField="1" showAll="0"/>
    <pivotField showAll="0"/>
    <pivotField showAll="0"/>
    <pivotField dataField="1" showAll="0"/>
    <pivotField dataField="1" showAll="0"/>
    <pivotField dataField="1" showAll="0"/>
    <pivotField showAll="0"/>
    <pivotField dataField="1" showAll="0"/>
    <pivotField dataField="1" showAll="0"/>
    <pivotField showAll="0"/>
    <pivotField showAll="0"/>
    <pivotField showAll="0"/>
  </pivotFields>
  <rowFields count="1">
    <field x="-2"/>
  </rowFields>
  <row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rowItems>
  <colFields count="1">
    <field x="0"/>
  </colFields>
  <colItems count="4">
    <i>
      <x v="3"/>
    </i>
    <i>
      <x v="4"/>
    </i>
    <i>
      <x v="5"/>
    </i>
    <i t="grand">
      <x/>
    </i>
  </colItems>
  <dataFields count="7">
    <dataField name="GOLD_         " fld="9" baseField="0" baseItem="0"/>
    <dataField name="VISA_DEBIT" fld="5" baseField="0" baseItem="0"/>
    <dataField name="_NCC" fld="8" baseField="0" baseItem="0"/>
    <dataField name="PLATIUM MASTER" fld="3" baseField="0" baseItem="0"/>
    <dataField name="INFINITE_" fld="10" baseField="0" baseItem="0"/>
    <dataField name="Visa_PREPAID NGN" fld="12" baseField="0" baseItem="0"/>
    <dataField name="Visa_PREPAID USD" fld="13" baseField="0" baseItem="0"/>
  </dataFields>
  <chartFormats count="9">
    <chartFormat chart="2" format="9" series="1">
      <pivotArea type="data" outline="0" fieldPosition="0">
        <references count="2">
          <reference field="4294967294" count="1" selected="0">
            <x v="3"/>
          </reference>
          <reference field="0" count="1" selected="0">
            <x v="0"/>
          </reference>
        </references>
      </pivotArea>
    </chartFormat>
    <chartFormat chart="2" format="10" series="1">
      <pivotArea type="data" outline="0" fieldPosition="0">
        <references count="2">
          <reference field="4294967294" count="1" selected="0">
            <x v="3"/>
          </reference>
          <reference field="0" count="1" selected="0">
            <x v="1"/>
          </reference>
        </references>
      </pivotArea>
    </chartFormat>
    <chartFormat chart="2" format="11" series="1">
      <pivotArea type="data" outline="0" fieldPosition="0">
        <references count="2">
          <reference field="4294967294" count="1" selected="0">
            <x v="3"/>
          </reference>
          <reference field="0" count="1" selected="0">
            <x v="2"/>
          </reference>
        </references>
      </pivotArea>
    </chartFormat>
    <chartFormat chart="2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1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1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490EF3-C1D8-4DB3-A2D5-6EC41B8E0D35}" name="PivotTable12" cacheId="3" dataOnRows="1" applyNumberFormats="0" applyBorderFormats="0" applyFontFormats="0" applyPatternFormats="0" applyAlignmentFormats="0" applyWidthHeightFormats="1" dataCaption="Values" updatedVersion="8" minRefreshableVersion="3" useAutoFormatting="1" itemPrintTitles="1" createdVersion="7" indent="0" outline="1" outlineData="1" multipleFieldFilters="0" chartFormat="6">
  <location ref="A49:E52" firstHeaderRow="1" firstDataRow="2" firstDataCol="1"/>
  <pivotFields count="17">
    <pivotField axis="axisCol" showAll="0" sortType="ascending">
      <items count="7">
        <item m="1" x="3"/>
        <item m="1" x="4"/>
        <item m="1" x="5"/>
        <item x="2"/>
        <item x="0"/>
        <item x="1"/>
        <item t="default"/>
      </items>
    </pivotField>
    <pivotField showAll="0"/>
    <pivotField dataField="1"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-2"/>
  </rowFields>
  <rowItems count="2">
    <i>
      <x/>
    </i>
    <i i="1">
      <x v="1"/>
    </i>
  </rowItems>
  <colFields count="1">
    <field x="0"/>
  </colFields>
  <colItems count="4">
    <i>
      <x v="3"/>
    </i>
    <i>
      <x v="4"/>
    </i>
    <i>
      <x v="5"/>
    </i>
    <i t="grand">
      <x/>
    </i>
  </colItems>
  <dataFields count="2">
    <dataField name="MASTER_CARD" fld="2" baseField="0" baseItem="3"/>
    <dataField name="VERVE_" fld="4" baseField="2" baseItem="0"/>
  </dataFields>
  <formats count="1">
    <format dxfId="14">
      <pivotArea outline="0" collapsedLevelsAreSubtotals="1" fieldPosition="0"/>
    </format>
  </formats>
  <chartFormats count="6">
    <chartFormat chart="5" format="9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3"/>
          </reference>
        </references>
      </pivotArea>
    </chartFormat>
    <chartFormat chart="5" format="10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4"/>
          </reference>
        </references>
      </pivotArea>
    </chartFormat>
    <chartFormat chart="5" format="11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5"/>
          </reference>
        </references>
      </pivotArea>
    </chartFormat>
    <chartFormat chart="5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5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58BE9A-B875-4B1A-AB6C-A2D920E48D01}" name="PivotTable3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7" indent="0" outline="1" outlineData="1" multipleFieldFilters="0" chartFormat="5">
  <location ref="H16:N20" firstHeaderRow="0" firstDataRow="1" firstDataCol="1"/>
  <pivotFields count="10">
    <pivotField axis="axisRow" showAll="0" sortType="ascending">
      <items count="7">
        <item m="1" x="4"/>
        <item m="1" x="3"/>
        <item m="1" x="5"/>
        <item x="2"/>
        <item x="0"/>
        <item x="1"/>
        <item t="default"/>
      </items>
    </pivotField>
    <pivotField showAll="0"/>
    <pivotField dataField="1" showAll="0"/>
    <pivotField dataField="1" showAll="0"/>
    <pivotField dataField="1" showAll="0"/>
    <pivotField showAll="0"/>
    <pivotField dataField="1" showAll="0"/>
    <pivotField dataField="1" showAll="0"/>
    <pivotField dataField="1" showAll="0"/>
    <pivotField showAll="0"/>
  </pivotFields>
  <rowFields count="1">
    <field x="0"/>
  </rowFields>
  <rowItems count="4">
    <i>
      <x v="3"/>
    </i>
    <i>
      <x v="4"/>
    </i>
    <i>
      <x v="5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name="JANUARY" fld="2" baseField="0" baseItem="0"/>
    <dataField name="FEBRUARY" fld="3" baseField="0" baseItem="0"/>
    <dataField name="MARCH" fld="4" baseField="0" baseItem="0"/>
    <dataField name="APRIL" fld="6" baseField="0" baseItem="0"/>
    <dataField name="MAY_" fld="7" baseField="0" baseItem="0"/>
    <dataField name="JUNE_" fld="8" baseField="0" baseItem="0"/>
  </dataFields>
  <chartFormats count="6">
    <chartFormat chart="2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15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2" format="16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2" format="17" series="1">
      <pivotArea type="data" outline="0" fieldPosition="0">
        <references count="1">
          <reference field="4294967294" count="1" selected="0">
            <x v="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61325B-4BE1-47F8-8F8B-396DAAC8A8FF}" name="PivotTable5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7" indent="0" outline="1" outlineData="1" multipleFieldFilters="0" chartFormat="30">
  <location ref="A8:C12" firstHeaderRow="0" firstDataRow="1" firstDataCol="1"/>
  <pivotFields count="15">
    <pivotField axis="axisRow" showAll="0" sortType="ascending">
      <items count="7">
        <item m="1" x="4"/>
        <item m="1" x="3"/>
        <item m="1" x="5"/>
        <item x="2"/>
        <item x="0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dataField="1" showAll="0"/>
    <pivotField dragToRow="0" dragToCol="0" dragToPage="0" showAll="0" defaultSubtotal="0"/>
  </pivotFields>
  <rowFields count="1">
    <field x="0"/>
  </rowFields>
  <rowItems count="4">
    <i>
      <x v="3"/>
    </i>
    <i>
      <x v="4"/>
    </i>
    <i>
      <x v="5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Q2 NCC" fld="7" baseField="0" baseItem="0"/>
    <dataField name="Sum of Q2 GOLD" fld="13" baseField="0" baseItem="0"/>
  </dataFields>
  <chartFormats count="14">
    <chartFormat chart="29" format="1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9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9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9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9" format="1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9" format="16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29" format="17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  <chartFormat chart="29" format="18">
      <pivotArea type="data" outline="0" fieldPosition="0">
        <references count="2">
          <reference field="4294967294" count="1" selected="0">
            <x v="1"/>
          </reference>
          <reference field="0" count="1" selected="0">
            <x v="2"/>
          </reference>
        </references>
      </pivotArea>
    </chartFormat>
    <chartFormat chart="29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9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9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9" format="22">
      <pivotArea type="data" outline="0" fieldPosition="0">
        <references count="2">
          <reference field="4294967294" count="1" selected="0">
            <x v="1"/>
          </reference>
          <reference field="0" count="1" selected="0">
            <x v="3"/>
          </reference>
        </references>
      </pivotArea>
    </chartFormat>
    <chartFormat chart="29" format="23">
      <pivotArea type="data" outline="0" fieldPosition="0">
        <references count="2">
          <reference field="4294967294" count="1" selected="0">
            <x v="1"/>
          </reference>
          <reference field="0" count="1" selected="0">
            <x v="4"/>
          </reference>
        </references>
      </pivotArea>
    </chartFormat>
    <chartFormat chart="29" format="24">
      <pivotArea type="data" outline="0" fieldPosition="0">
        <references count="2">
          <reference field="4294967294" count="1" selected="0">
            <x v="1"/>
          </reference>
          <reference field="0" count="1" selected="0">
            <x v="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A86259-4681-4E1F-93D7-92C61A6030C0}" name="PivotTable8" cacheId="1" dataOnRows="1" applyNumberFormats="0" applyBorderFormats="0" applyFontFormats="0" applyPatternFormats="0" applyAlignmentFormats="0" applyWidthHeightFormats="1" dataCaption="Values" updatedVersion="8" minRefreshableVersion="3" useAutoFormatting="1" itemPrintTitles="1" createdVersion="7" indent="0" outline="1" outlineData="1" multipleFieldFilters="0" chartFormat="9">
  <location ref="I27:M34" firstHeaderRow="1" firstDataRow="2" firstDataCol="1"/>
  <pivotFields count="15">
    <pivotField axis="axisCol" showAll="0" sortType="ascending">
      <items count="7">
        <item m="1" x="4"/>
        <item m="1" x="3"/>
        <item m="1" x="5"/>
        <item x="2"/>
        <item x="0"/>
        <item x="1"/>
        <item t="default"/>
      </items>
    </pivotField>
    <pivotField showAll="0"/>
    <pivotField showAll="0" includeNewItemsInFilter="1" sumSubtotal="1" countASubtotal="1"/>
    <pivotField showAll="0" includeNewItemsInFilter="1" sumSubtotal="1"/>
    <pivotField showAll="0"/>
    <pivotField showAll="0"/>
    <pivotField showAll="0"/>
    <pivotField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ragToRow="0" dragToCol="0" dragToPage="0" showAll="0" defaultSubtotal="0"/>
  </pivotFields>
  <rowFields count="1">
    <field x="-2"/>
  </rowFields>
  <rowItems count="6">
    <i>
      <x/>
    </i>
    <i i="1">
      <x v="1"/>
    </i>
    <i i="2">
      <x v="2"/>
    </i>
    <i i="3">
      <x v="3"/>
    </i>
    <i i="4">
      <x v="4"/>
    </i>
    <i i="5">
      <x v="5"/>
    </i>
  </rowItems>
  <colFields count="1">
    <field x="0"/>
  </colFields>
  <colItems count="4">
    <i>
      <x v="3"/>
    </i>
    <i>
      <x v="4"/>
    </i>
    <i>
      <x v="5"/>
    </i>
    <i t="grand">
      <x/>
    </i>
  </colItems>
  <dataFields count="6">
    <dataField name="JANUARY" fld="8" baseField="0" baseItem="0"/>
    <dataField name="FEBUARY" fld="9" baseField="0" baseItem="0"/>
    <dataField name="MARCH" fld="10" baseField="0" baseItem="0"/>
    <dataField name="APRIL" fld="11" baseField="0" baseItem="0"/>
    <dataField name="MAY" fld="12" baseField="0" baseItem="0"/>
    <dataField name="JUNE" fld="13" baseField="0" baseItem="0"/>
  </dataFields>
  <chartFormats count="6">
    <chartFormat chart="8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8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8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8" format="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8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8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7E193D-C51B-40BD-AC84-1C010D3AF301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7" indent="0" outline="1" outlineData="1" multipleFieldFilters="0" chartFormat="3">
  <location ref="A16:F20" firstHeaderRow="0" firstDataRow="1" firstDataCol="1"/>
  <pivotFields count="10">
    <pivotField axis="axisRow" showAll="0" sortType="ascending">
      <items count="7">
        <item sd="0" m="1" x="4"/>
        <item sd="0" m="1" x="3"/>
        <item sd="0" m="1" x="5"/>
        <item x="2"/>
        <item x="0"/>
        <item x="1"/>
        <item t="default" sd="0"/>
      </items>
    </pivotField>
    <pivotField showAll="0"/>
    <pivotField dataField="1" showAll="0"/>
    <pivotField showAll="0">
      <items count="2">
        <item x="0"/>
        <item t="default"/>
      </items>
    </pivotField>
    <pivotField dataField="1" showAll="0"/>
    <pivotField showAll="0"/>
    <pivotField dataField="1" showAll="0"/>
    <pivotField dataField="1" showAll="0"/>
    <pivotField dataField="1" showAll="0"/>
    <pivotField showAll="0"/>
  </pivotFields>
  <rowFields count="1">
    <field x="0"/>
  </rowFields>
  <rowItems count="4">
    <i>
      <x v="3"/>
    </i>
    <i>
      <x v="4"/>
    </i>
    <i>
      <x v="5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JANUARY" fld="2" baseField="2" baseItem="0"/>
    <dataField name="MARCH" fld="4" baseField="2" baseItem="0"/>
    <dataField name="APRIL" fld="6" baseField="2" baseItem="0"/>
    <dataField name="MAY_" fld="7" baseField="2" baseItem="0"/>
    <dataField name="JUNE" fld="8" baseField="2" baseItem="0"/>
  </dataFields>
  <chartFormats count="5">
    <chartFormat chart="2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1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1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2" format="14" series="1">
      <pivotArea type="data" outline="0" fieldPosition="0">
        <references count="1">
          <reference field="4294967294" count="1" selected="0">
            <x v="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0198EA-D310-4173-9D83-187D3A9B4BFF}" name="PivotTable7" cacheId="1" dataOnRows="1" applyNumberFormats="0" applyBorderFormats="0" applyFontFormats="0" applyPatternFormats="0" applyAlignmentFormats="0" applyWidthHeightFormats="1" dataCaption="Values" updatedVersion="8" minRefreshableVersion="3" useAutoFormatting="1" itemPrintTitles="1" createdVersion="7" indent="0" outline="1" outlineData="1" multipleFieldFilters="0" chartFormat="6">
  <location ref="A27:E34" firstHeaderRow="1" firstDataRow="2" firstDataCol="1"/>
  <pivotFields count="15">
    <pivotField axis="axisCol" showAll="0" sortType="ascending">
      <items count="7">
        <item m="1" x="4"/>
        <item m="1" x="3"/>
        <item m="1" x="5"/>
        <item x="2"/>
        <item x="0"/>
        <item x="1"/>
        <item t="default"/>
      </items>
    </pivotField>
    <pivotField showAll="0"/>
    <pivotField dataField="1" showAll="0" includeNewItemsInFilter="1" sumSubtotal="1" countASubtotal="1"/>
    <pivotField dataField="1" showAll="0" includeNewItemsInFilter="1" sumSubtotal="1"/>
    <pivotField dataField="1" showAll="0"/>
    <pivotField dataField="1"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dragToRow="0" dragToCol="0" dragToPage="0" showAll="0" defaultSubtotal="0"/>
  </pivotFields>
  <rowFields count="1">
    <field x="-2"/>
  </rowFields>
  <rowItems count="6">
    <i>
      <x/>
    </i>
    <i i="1">
      <x v="1"/>
    </i>
    <i i="2">
      <x v="2"/>
    </i>
    <i i="3">
      <x v="3"/>
    </i>
    <i i="4">
      <x v="4"/>
    </i>
    <i i="5">
      <x v="5"/>
    </i>
  </rowItems>
  <colFields count="1">
    <field x="0"/>
  </colFields>
  <colItems count="4">
    <i>
      <x v="3"/>
    </i>
    <i>
      <x v="4"/>
    </i>
    <i>
      <x v="5"/>
    </i>
    <i t="grand">
      <x/>
    </i>
  </colItems>
  <dataFields count="6">
    <dataField name="JANUARY" fld="2" baseField="0" baseItem="0"/>
    <dataField name="FEBUARY" fld="3" baseField="0" baseItem="0"/>
    <dataField name="MARCH" fld="4" baseField="0" baseItem="0"/>
    <dataField name="APRIL" fld="5" baseField="0" baseItem="0"/>
    <dataField name="MAY" fld="6" baseField="0" baseItem="0"/>
    <dataField name="JUNE" fld="7" baseField="0" baseItem="0"/>
  </dataFields>
  <chartFormats count="7">
    <chartFormat chart="5" format="2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2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2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2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5" format="2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5" format="2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5879BFD2-F978-48C6-BE71-5A8D15A77DB8}" autoFormatId="16" applyNumberFormats="0" applyBorderFormats="0" applyFontFormats="0" applyPatternFormats="0" applyAlignmentFormats="0" applyWidthHeightFormats="0">
  <queryTableRefresh nextId="21" unboundColumnsLeft="1">
    <queryTableFields count="17">
      <queryTableField id="19" dataBound="0" tableColumnId="19"/>
      <queryTableField id="2" name="GROUP" tableColumnId="2"/>
      <queryTableField id="4" name="NMC" tableColumnId="4"/>
      <queryTableField id="5" name="PLAT MAST" tableColumnId="5"/>
      <queryTableField id="6" name="VERVE " tableColumnId="6"/>
      <queryTableField id="7" name="VISA DEBIT" tableColumnId="7"/>
      <queryTableField id="8" name="VIRTUAL CARD" tableColumnId="8"/>
      <queryTableField id="9" name="Grand Total" tableColumnId="9"/>
      <queryTableField id="10" name="NCC" tableColumnId="10"/>
      <queryTableField id="11" name=" GOLD                               " tableColumnId="11"/>
      <queryTableField id="12" name="INFINITE                           " tableColumnId="12"/>
      <queryTableField id="13" name="Grand Total2" tableColumnId="13"/>
      <queryTableField id="14" name="Visa PREPAID NGN                        " tableColumnId="14"/>
      <queryTableField id="15" name="Visa PREPAID USD                        " tableColumnId="15"/>
      <queryTableField id="16" name="Verve Prepaid" tableColumnId="16"/>
      <queryTableField id="17" name="Grand Total3" tableColumnId="17"/>
      <queryTableField id="18" name="Name" tableColumnId="18"/>
    </queryTableFields>
    <queryTableDeletedFields count="2">
      <deletedField name="REGION"/>
      <deletedField name="SOL ID"/>
    </queryTableDeleted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183C5477-C905-4A9E-A345-A965291CA578}" name="Query1" displayName="Query1" ref="A1:Q211" tableType="queryTable" totalsRowShown="0" dataDxfId="80">
  <sortState xmlns:xlrd2="http://schemas.microsoft.com/office/spreadsheetml/2017/richdata2" ref="A2:Q211">
    <sortCondition ref="B1:B211"/>
  </sortState>
  <tableColumns count="17">
    <tableColumn id="19" xr3:uid="{7415DF23-6561-465A-9057-BD244EB888BD}" uniqueName="19" name="TEAM" queryTableFieldId="19" dataDxfId="79"/>
    <tableColumn id="2" xr3:uid="{0EB36CA4-543C-4973-BB2B-9F24E9351682}" uniqueName="2" name="GROUP" queryTableFieldId="2" dataDxfId="78"/>
    <tableColumn id="4" xr3:uid="{54E042FD-D99D-4269-8696-5EA659FEE24A}" uniqueName="4" name="MASTER CARD" queryTableFieldId="4" dataDxfId="77"/>
    <tableColumn id="5" xr3:uid="{5DFEC08F-7931-4485-BEA5-0856250A2768}" uniqueName="5" name="PLAT MAST" queryTableFieldId="5" dataDxfId="76"/>
    <tableColumn id="6" xr3:uid="{CC955AE4-2707-4A27-ADFA-9C1A1D0B79F6}" uniqueName="6" name="VERVE " queryTableFieldId="6" dataDxfId="75"/>
    <tableColumn id="7" xr3:uid="{3FC0A727-E6B9-42C5-9952-A8C1AAFBA4F3}" uniqueName="7" name="VISA DEBIT" queryTableFieldId="7" dataDxfId="74"/>
    <tableColumn id="8" xr3:uid="{0A3CB931-4262-4288-8D26-2A30FC4C83D2}" uniqueName="8" name="VIRTUAL CARD" queryTableFieldId="8" dataDxfId="73"/>
    <tableColumn id="9" xr3:uid="{882C3DAB-26C7-47F5-BC3C-7A19E56D6FAF}" uniqueName="9" name="TOTAL DEBIT" queryTableFieldId="9" dataDxfId="72"/>
    <tableColumn id="10" xr3:uid="{0E22E4B1-558A-44A5-BB7C-6A100FE7E543}" uniqueName="10" name="NCC" queryTableFieldId="10" dataDxfId="71"/>
    <tableColumn id="11" xr3:uid="{80CEAD87-DF76-44C6-93F9-B1E4704A59BD}" uniqueName="11" name=" GOLD                               " queryTableFieldId="11" dataDxfId="70"/>
    <tableColumn id="12" xr3:uid="{27FA0B80-FD40-4A19-815F-43DD250B31B0}" uniqueName="12" name="INFINITE                           " queryTableFieldId="12" dataDxfId="69"/>
    <tableColumn id="13" xr3:uid="{BFD9C093-8A2F-4E37-8239-E37076A57CF2}" uniqueName="13" name="TOTAL CREDIT" queryTableFieldId="13" dataDxfId="68"/>
    <tableColumn id="14" xr3:uid="{382B423E-3BC3-4DA8-A3D5-8513D44130D0}" uniqueName="14" name="Visa PREPAID NGN                        " queryTableFieldId="14" dataDxfId="67"/>
    <tableColumn id="15" xr3:uid="{16F70F68-7EA4-4AE7-ADDB-AB1CB89EFBBA}" uniqueName="15" name="Visa PREPAID USD                        " queryTableFieldId="15" dataDxfId="66"/>
    <tableColumn id="16" xr3:uid="{54C6867B-141B-44FC-A895-939163BEED81}" uniqueName="16" name="Verve Prepaid" queryTableFieldId="16" dataDxfId="65"/>
    <tableColumn id="17" xr3:uid="{2B3B52BF-3A5E-42A8-924B-BB1389FC62BD}" uniqueName="17" name="TOTAL PREPAID" queryTableFieldId="17" dataDxfId="64"/>
    <tableColumn id="18" xr3:uid="{4C2505F3-ABA6-4398-9410-5185BC3C4BDE}" uniqueName="18" name="Name" queryTableFieldId="18" dataDxfId="63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87420FD-0E6A-41B3-B603-470D7FC255C7}" name="Table1" displayName="Table1" ref="A1:J32" totalsRowShown="0" headerRowDxfId="62" dataDxfId="60" headerRowBorderDxfId="61" tableBorderDxfId="59">
  <sortState xmlns:xlrd2="http://schemas.microsoft.com/office/spreadsheetml/2017/richdata2" ref="A2:J32">
    <sortCondition ref="B1:B32"/>
  </sortState>
  <tableColumns count="10">
    <tableColumn id="3" xr3:uid="{6C490620-A4EE-401D-BFD6-654F94737281}" name="TEAM" dataDxfId="58"/>
    <tableColumn id="4" xr3:uid="{B3F85FB4-AB36-4461-9E9A-BFADE1097948}" name="Group" dataDxfId="57"/>
    <tableColumn id="5" xr3:uid="{294A90ED-1261-447B-BFF4-2DD72D98F016}" name="JAN" dataDxfId="56"/>
    <tableColumn id="6" xr3:uid="{EB96A5F7-ECF5-4DC2-A15E-0385EA056A9C}" name="FEB" dataDxfId="55"/>
    <tableColumn id="7" xr3:uid="{8771D143-5274-41DC-BC5F-1174738A2924}" name="MAR" dataDxfId="54"/>
    <tableColumn id="8" xr3:uid="{EB409635-7B38-4F55-B62D-C704FCED314B}" name="Q1" dataDxfId="53"/>
    <tableColumn id="9" xr3:uid="{2E33F740-3039-46C7-AE73-E95CA8FC41AC}" name="APR" dataDxfId="52"/>
    <tableColumn id="10" xr3:uid="{0CA7D940-89BD-4C92-ADAC-891908DBFA1E}" name="MAY" dataDxfId="51"/>
    <tableColumn id="11" xr3:uid="{153EE0B8-10CE-4C15-8478-3EE87E66F065}" name="JUNE" dataDxfId="50"/>
    <tableColumn id="12" xr3:uid="{904E212F-D42D-4002-973F-E7EA8455EE38}" name="Q2" dataDxfId="49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8E79F7-83B3-478C-9377-68F46BF3C531}" name="Table2" displayName="Table2" ref="A1:N28" totalsRowShown="0" headerRowDxfId="47" dataDxfId="45" headerRowBorderDxfId="46" tableBorderDxfId="44" totalsRowBorderDxfId="43">
  <autoFilter ref="A1:N28" xr:uid="{F2DE0D9B-0805-4B07-B9B4-B71A1D735947}"/>
  <sortState xmlns:xlrd2="http://schemas.microsoft.com/office/spreadsheetml/2017/richdata2" ref="A2:N28">
    <sortCondition ref="B1:B28"/>
  </sortState>
  <tableColumns count="14">
    <tableColumn id="3" xr3:uid="{B52285E5-FC07-44F1-8343-322400F316CD}" name="TEAM" dataDxfId="42"/>
    <tableColumn id="4" xr3:uid="{DC7FFE76-5355-4610-9082-CDACC0057843}" name="GROUP" dataDxfId="41"/>
    <tableColumn id="5" xr3:uid="{36AB7F99-8933-4139-82E2-81AC65888E83}" name="JAN  NCC" dataDxfId="40"/>
    <tableColumn id="6" xr3:uid="{E68EC07B-3F36-4368-B405-C065592F8D4E}" name="FEB NCC" dataDxfId="39"/>
    <tableColumn id="7" xr3:uid="{07C4E5BE-06B1-48F2-B393-2C66FFE29733}" name="MAR NCC" dataDxfId="38"/>
    <tableColumn id="8" xr3:uid="{3A30A3AC-7926-4025-B285-066CC0A6D0C7}" name="APR NCC" dataDxfId="37"/>
    <tableColumn id="9" xr3:uid="{835D4724-02FA-429E-9E88-50422AD83802}" name="MAY NCC" dataDxfId="36"/>
    <tableColumn id="10" xr3:uid="{86F1758A-EB61-41BE-B113-004A4D9774DB}" name="Q2 NCC" dataDxfId="35"/>
    <tableColumn id="11" xr3:uid="{13C7B011-7725-4DF9-896F-1318B31FF292}" name="JAN GOLD" dataDxfId="34"/>
    <tableColumn id="12" xr3:uid="{91240BAF-28F2-43B2-99B0-3C77007763E2}" name="FEB GOLD" dataDxfId="33"/>
    <tableColumn id="13" xr3:uid="{587EEF48-EA09-438F-B5C7-511B92A41790}" name="MAR GOLD" dataDxfId="32"/>
    <tableColumn id="14" xr3:uid="{494FACBC-FC12-46C5-BCC5-4F6B0994FB65}" name="APR GOLD" dataDxfId="31"/>
    <tableColumn id="15" xr3:uid="{49D9EE68-CFC6-40CD-8CD4-1FA766870A8C}" name="MAY GOLD" dataDxfId="30"/>
    <tableColumn id="16" xr3:uid="{49D8B1DC-47C8-4F51-89AB-A6D94AEBF27E}" name="Q2 GOLD" dataDxfId="29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9E2863BC-9D6F-4FF9-B627-A728690D19D8}" name="Table4" displayName="Table4" ref="A1:J36" totalsRowShown="0" headerRowDxfId="28" dataDxfId="26" headerRowBorderDxfId="27" tableBorderDxfId="25">
  <autoFilter ref="A1:J36" xr:uid="{06B5D4D0-65A2-4297-9BCB-48573C3F0DB4}"/>
  <sortState xmlns:xlrd2="http://schemas.microsoft.com/office/spreadsheetml/2017/richdata2" ref="A2:J36">
    <sortCondition ref="B1:B36"/>
  </sortState>
  <tableColumns count="10">
    <tableColumn id="3" xr3:uid="{CB928E4B-ADB4-4120-BF6F-5B70C2CFC1B4}" name="TEAM" dataDxfId="24"/>
    <tableColumn id="4" xr3:uid="{F45F673E-FD99-4C8E-A579-EF6F62D357F2}" name="GROUP" dataDxfId="23"/>
    <tableColumn id="5" xr3:uid="{40CD3571-A3B4-42BD-9DD1-67431A460ED2}" name="JAN" dataDxfId="22"/>
    <tableColumn id="6" xr3:uid="{4E2ED79A-6072-4EB1-9E30-E8A8D0739B65}" name="FEB" dataDxfId="21"/>
    <tableColumn id="7" xr3:uid="{200ECF09-A934-4725-933C-793A602E1945}" name="MAR" dataDxfId="20"/>
    <tableColumn id="8" xr3:uid="{4CA38E9C-01D7-4A2F-BF2C-19F8D9503C50}" name="Q1" dataDxfId="19">
      <calculatedColumnFormula>SUM(C2:E2)</calculatedColumnFormula>
    </tableColumn>
    <tableColumn id="9" xr3:uid="{2E40BE33-9226-447F-AD52-468B47CB41EC}" name="APR" dataDxfId="18"/>
    <tableColumn id="10" xr3:uid="{5BC5BF39-E621-4750-B0F3-9AB2C9C8C5F6}" name="MAY" dataDxfId="17"/>
    <tableColumn id="11" xr3:uid="{1A101ADF-7BCE-4CD3-81D1-9ED558DEEE7C}" name="JUN" dataDxfId="16"/>
    <tableColumn id="12" xr3:uid="{BE1CFE2F-93E6-4842-BADC-BD198471D3A6}" name="Q2" dataDxfId="15">
      <calculatedColumnFormula>SUM(G2:I2)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Relationship Id="rId9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1736B8-3BEE-4937-A88E-A813E5D571ED}">
  <sheetPr codeName="Sheet1"/>
  <dimension ref="A1"/>
  <sheetViews>
    <sheetView showGridLines="0" tabSelected="1" zoomScale="75" zoomScaleNormal="75" workbookViewId="0">
      <selection activeCell="AE28" sqref="AE28"/>
    </sheetView>
  </sheetViews>
  <sheetFormatPr defaultRowHeight="15" x14ac:dyDescent="0.25"/>
  <sheetData/>
  <sheetProtection sheet="1" formatCells="0" formatColumns="0" formatRows="0" insertColumns="0" insertRows="0" insertHyperlinks="0" deleteColumns="0" deleteRows="0" sort="0" autoFilter="0"/>
  <pageMargins left="0.7" right="0.7" top="0.75" bottom="0.75" header="0.3" footer="0.3"/>
  <pageSetup orientation="portrait" r:id="rId1"/>
  <drawing r:id="rId2"/>
  <picture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048EE0-4A10-415B-9F03-0E77FC320AB4}">
  <sheetPr codeName="Sheet2"/>
  <dimension ref="A1:Q211"/>
  <sheetViews>
    <sheetView workbookViewId="0"/>
  </sheetViews>
  <sheetFormatPr defaultRowHeight="15" x14ac:dyDescent="0.25"/>
  <cols>
    <col min="1" max="1" width="16.42578125" customWidth="1"/>
    <col min="2" max="2" width="15.42578125" customWidth="1"/>
    <col min="3" max="3" width="9.140625" customWidth="1"/>
    <col min="4" max="4" width="11.42578125" customWidth="1"/>
    <col min="5" max="18" width="35.140625" customWidth="1"/>
    <col min="19" max="32" width="35.140625" bestFit="1" customWidth="1"/>
    <col min="33" max="33" width="17" bestFit="1" customWidth="1"/>
    <col min="34" max="34" width="22.7109375" bestFit="1" customWidth="1"/>
    <col min="35" max="35" width="18.85546875" bestFit="1" customWidth="1"/>
    <col min="36" max="36" width="22.42578125" bestFit="1" customWidth="1"/>
    <col min="37" max="37" width="25.85546875" bestFit="1" customWidth="1"/>
    <col min="38" max="38" width="16.28515625" bestFit="1" customWidth="1"/>
    <col min="39" max="39" width="31.85546875" bestFit="1" customWidth="1"/>
    <col min="40" max="40" width="32.28515625" bestFit="1" customWidth="1"/>
    <col min="41" max="41" width="40.140625" bestFit="1" customWidth="1"/>
    <col min="42" max="42" width="39.5703125" bestFit="1" customWidth="1"/>
    <col min="43" max="43" width="25.5703125" bestFit="1" customWidth="1"/>
  </cols>
  <sheetData>
    <row r="1" spans="1:17" x14ac:dyDescent="0.25">
      <c r="A1" t="s">
        <v>85</v>
      </c>
      <c r="B1" t="s">
        <v>0</v>
      </c>
      <c r="C1" t="s">
        <v>82</v>
      </c>
      <c r="D1" t="s">
        <v>1</v>
      </c>
      <c r="E1" t="s">
        <v>2</v>
      </c>
      <c r="F1" t="s">
        <v>3</v>
      </c>
      <c r="G1" t="s">
        <v>4</v>
      </c>
      <c r="H1" t="s">
        <v>18</v>
      </c>
      <c r="I1" t="s">
        <v>5</v>
      </c>
      <c r="J1" t="s">
        <v>6</v>
      </c>
      <c r="K1" t="s">
        <v>7</v>
      </c>
      <c r="L1" t="s">
        <v>19</v>
      </c>
      <c r="M1" t="s">
        <v>8</v>
      </c>
      <c r="N1" t="s">
        <v>9</v>
      </c>
      <c r="O1" t="s">
        <v>10</v>
      </c>
      <c r="P1" t="s">
        <v>20</v>
      </c>
      <c r="Q1" t="s">
        <v>11</v>
      </c>
    </row>
    <row r="2" spans="1:17" x14ac:dyDescent="0.25">
      <c r="A2" s="1" t="s">
        <v>80</v>
      </c>
      <c r="B2" s="1" t="s">
        <v>78</v>
      </c>
      <c r="C2" s="1">
        <v>98</v>
      </c>
      <c r="D2" s="1">
        <v>0</v>
      </c>
      <c r="E2" s="1">
        <v>820</v>
      </c>
      <c r="F2" s="1">
        <v>0</v>
      </c>
      <c r="G2" s="1">
        <v>0</v>
      </c>
      <c r="H2" s="1">
        <f>SUM(Query1[[#This Row],[MASTER CARD]:[VIRTUAL CARD]])</f>
        <v>918</v>
      </c>
      <c r="I2" s="1">
        <v>2</v>
      </c>
      <c r="J2" s="1">
        <v>0</v>
      </c>
      <c r="K2" s="1">
        <v>0</v>
      </c>
      <c r="L2" s="1">
        <v>2</v>
      </c>
      <c r="M2" s="1">
        <v>0</v>
      </c>
      <c r="N2" s="1">
        <v>0</v>
      </c>
      <c r="O2" s="1">
        <v>0</v>
      </c>
      <c r="P2" s="1">
        <v>0</v>
      </c>
      <c r="Q2" s="2" t="s">
        <v>12</v>
      </c>
    </row>
    <row r="3" spans="1:17" x14ac:dyDescent="0.25">
      <c r="A3" s="1" t="s">
        <v>81</v>
      </c>
      <c r="B3" s="1" t="s">
        <v>78</v>
      </c>
      <c r="C3" s="1">
        <v>0</v>
      </c>
      <c r="D3" s="1">
        <v>0</v>
      </c>
      <c r="E3" s="1">
        <v>0</v>
      </c>
      <c r="F3" s="1">
        <v>0</v>
      </c>
      <c r="G3" s="1">
        <v>0</v>
      </c>
      <c r="H3" s="1">
        <f>SUM(Query1[[#This Row],[MASTER CARD]:[VIRTUAL CARD]])</f>
        <v>0</v>
      </c>
      <c r="I3" s="1">
        <v>0</v>
      </c>
      <c r="J3" s="1">
        <v>0</v>
      </c>
      <c r="K3" s="1">
        <v>0</v>
      </c>
      <c r="L3" s="1">
        <v>0</v>
      </c>
      <c r="M3" s="1">
        <v>0</v>
      </c>
      <c r="N3" s="1">
        <v>0</v>
      </c>
      <c r="O3" s="1">
        <v>0</v>
      </c>
      <c r="P3" s="1">
        <v>0</v>
      </c>
      <c r="Q3" s="2" t="s">
        <v>12</v>
      </c>
    </row>
    <row r="4" spans="1:17" x14ac:dyDescent="0.25">
      <c r="A4" s="1" t="s">
        <v>80</v>
      </c>
      <c r="B4" s="1" t="s">
        <v>78</v>
      </c>
      <c r="C4" s="1">
        <v>70</v>
      </c>
      <c r="D4" s="1">
        <v>0</v>
      </c>
      <c r="E4" s="1">
        <v>945</v>
      </c>
      <c r="F4" s="1">
        <v>0</v>
      </c>
      <c r="G4" s="1">
        <v>0</v>
      </c>
      <c r="H4" s="1">
        <f>SUM(Query1[[#This Row],[MASTER CARD]:[VIRTUAL CARD]])</f>
        <v>1015</v>
      </c>
      <c r="I4" s="1">
        <v>0</v>
      </c>
      <c r="J4" s="1">
        <v>0</v>
      </c>
      <c r="K4" s="1">
        <v>0</v>
      </c>
      <c r="L4" s="1">
        <v>0</v>
      </c>
      <c r="M4" s="1">
        <v>0</v>
      </c>
      <c r="N4" s="1">
        <v>0</v>
      </c>
      <c r="O4" s="1">
        <v>0</v>
      </c>
      <c r="P4" s="1">
        <v>0</v>
      </c>
      <c r="Q4" s="2" t="s">
        <v>12</v>
      </c>
    </row>
    <row r="5" spans="1:17" x14ac:dyDescent="0.25">
      <c r="A5" s="1" t="s">
        <v>81</v>
      </c>
      <c r="B5" s="1" t="s">
        <v>78</v>
      </c>
      <c r="C5" s="1">
        <v>0</v>
      </c>
      <c r="D5" s="1">
        <v>0</v>
      </c>
      <c r="E5" s="1">
        <v>0</v>
      </c>
      <c r="F5" s="1">
        <v>0</v>
      </c>
      <c r="G5" s="1">
        <v>0</v>
      </c>
      <c r="H5" s="1">
        <f>SUM(Query1[[#This Row],[MASTER CARD]:[VIRTUAL CARD]])</f>
        <v>0</v>
      </c>
      <c r="I5" s="1">
        <v>0</v>
      </c>
      <c r="J5" s="1">
        <v>0</v>
      </c>
      <c r="K5" s="1">
        <v>0</v>
      </c>
      <c r="L5" s="1">
        <v>0</v>
      </c>
      <c r="M5" s="1">
        <v>0</v>
      </c>
      <c r="N5" s="1">
        <v>0</v>
      </c>
      <c r="O5" s="1">
        <v>0</v>
      </c>
      <c r="P5" s="1">
        <v>0</v>
      </c>
      <c r="Q5" s="2" t="s">
        <v>12</v>
      </c>
    </row>
    <row r="6" spans="1:17" x14ac:dyDescent="0.25">
      <c r="A6" s="1" t="s">
        <v>81</v>
      </c>
      <c r="B6" s="1" t="s">
        <v>78</v>
      </c>
      <c r="C6" s="1">
        <v>0</v>
      </c>
      <c r="D6" s="1">
        <v>0</v>
      </c>
      <c r="E6" s="1">
        <v>0</v>
      </c>
      <c r="F6" s="1">
        <v>0</v>
      </c>
      <c r="G6" s="1">
        <v>0</v>
      </c>
      <c r="H6" s="1">
        <f>SUM(Query1[[#This Row],[MASTER CARD]:[VIRTUAL CARD]])</f>
        <v>0</v>
      </c>
      <c r="I6" s="1">
        <v>0</v>
      </c>
      <c r="J6" s="1">
        <v>0</v>
      </c>
      <c r="K6" s="1">
        <v>0</v>
      </c>
      <c r="L6" s="1">
        <v>0</v>
      </c>
      <c r="M6" s="1">
        <v>0</v>
      </c>
      <c r="N6" s="1">
        <v>0</v>
      </c>
      <c r="O6" s="1">
        <v>0</v>
      </c>
      <c r="P6" s="1">
        <v>0</v>
      </c>
      <c r="Q6" s="2" t="s">
        <v>12</v>
      </c>
    </row>
    <row r="7" spans="1:17" x14ac:dyDescent="0.25">
      <c r="A7" s="1" t="s">
        <v>81</v>
      </c>
      <c r="B7" s="1" t="s">
        <v>78</v>
      </c>
      <c r="C7" s="1">
        <v>0</v>
      </c>
      <c r="D7" s="1">
        <v>0</v>
      </c>
      <c r="E7" s="1">
        <v>0</v>
      </c>
      <c r="F7" s="1">
        <v>0</v>
      </c>
      <c r="G7" s="1">
        <v>0</v>
      </c>
      <c r="H7" s="1">
        <f>SUM(Query1[[#This Row],[MASTER CARD]:[VIRTUAL CARD]])</f>
        <v>0</v>
      </c>
      <c r="I7" s="1">
        <v>0</v>
      </c>
      <c r="J7" s="1">
        <v>0</v>
      </c>
      <c r="K7" s="1">
        <v>0</v>
      </c>
      <c r="L7" s="1">
        <v>0</v>
      </c>
      <c r="M7" s="1">
        <v>0</v>
      </c>
      <c r="N7" s="1">
        <v>0</v>
      </c>
      <c r="O7" s="1">
        <v>0</v>
      </c>
      <c r="P7" s="1">
        <v>0</v>
      </c>
      <c r="Q7" s="2" t="s">
        <v>12</v>
      </c>
    </row>
    <row r="8" spans="1:17" x14ac:dyDescent="0.25">
      <c r="A8" s="1" t="s">
        <v>81</v>
      </c>
      <c r="B8" s="1" t="s">
        <v>78</v>
      </c>
      <c r="C8" s="1">
        <v>0</v>
      </c>
      <c r="D8" s="1">
        <v>0</v>
      </c>
      <c r="E8" s="1">
        <v>0</v>
      </c>
      <c r="F8" s="1">
        <v>0</v>
      </c>
      <c r="G8" s="1">
        <v>0</v>
      </c>
      <c r="H8" s="1">
        <f>SUM(Query1[[#This Row],[MASTER CARD]:[VIRTUAL CARD]])</f>
        <v>0</v>
      </c>
      <c r="I8" s="1">
        <v>0</v>
      </c>
      <c r="J8" s="1">
        <v>0</v>
      </c>
      <c r="K8" s="1">
        <v>0</v>
      </c>
      <c r="L8" s="1">
        <v>0</v>
      </c>
      <c r="M8" s="1">
        <v>0</v>
      </c>
      <c r="N8" s="1">
        <v>0</v>
      </c>
      <c r="O8" s="1">
        <v>0</v>
      </c>
      <c r="P8" s="1">
        <v>0</v>
      </c>
      <c r="Q8" s="2" t="s">
        <v>12</v>
      </c>
    </row>
    <row r="9" spans="1:17" x14ac:dyDescent="0.25">
      <c r="A9" s="1" t="s">
        <v>81</v>
      </c>
      <c r="B9" s="1" t="s">
        <v>78</v>
      </c>
      <c r="C9" s="1">
        <v>237</v>
      </c>
      <c r="D9" s="1">
        <v>0</v>
      </c>
      <c r="E9" s="1">
        <v>547</v>
      </c>
      <c r="F9" s="1">
        <v>0</v>
      </c>
      <c r="G9" s="1">
        <v>0</v>
      </c>
      <c r="H9" s="1">
        <f>SUM(Query1[[#This Row],[MASTER CARD]:[VIRTUAL CARD]])</f>
        <v>784</v>
      </c>
      <c r="I9" s="1">
        <v>0</v>
      </c>
      <c r="J9" s="1">
        <v>0</v>
      </c>
      <c r="K9" s="1">
        <v>0</v>
      </c>
      <c r="L9" s="1">
        <v>0</v>
      </c>
      <c r="M9" s="1">
        <v>0</v>
      </c>
      <c r="N9" s="1">
        <v>0</v>
      </c>
      <c r="O9" s="1">
        <v>0</v>
      </c>
      <c r="P9" s="1">
        <v>0</v>
      </c>
      <c r="Q9" s="2" t="s">
        <v>12</v>
      </c>
    </row>
    <row r="10" spans="1:17" x14ac:dyDescent="0.25">
      <c r="A10" s="1" t="s">
        <v>81</v>
      </c>
      <c r="B10" s="1" t="s">
        <v>78</v>
      </c>
      <c r="C10" s="1">
        <v>0</v>
      </c>
      <c r="D10" s="1">
        <v>0</v>
      </c>
      <c r="E10" s="1">
        <v>0</v>
      </c>
      <c r="F10" s="1">
        <v>0</v>
      </c>
      <c r="G10" s="1">
        <v>0</v>
      </c>
      <c r="H10" s="1">
        <f>SUM(Query1[[#This Row],[MASTER CARD]:[VIRTUAL CARD]])</f>
        <v>0</v>
      </c>
      <c r="I10" s="1">
        <v>0</v>
      </c>
      <c r="J10" s="1">
        <v>0</v>
      </c>
      <c r="K10" s="1">
        <v>0</v>
      </c>
      <c r="L10" s="1">
        <v>0</v>
      </c>
      <c r="M10" s="1">
        <v>0</v>
      </c>
      <c r="N10" s="1">
        <v>0</v>
      </c>
      <c r="O10" s="1">
        <v>0</v>
      </c>
      <c r="P10" s="1">
        <v>0</v>
      </c>
      <c r="Q10" s="2" t="s">
        <v>12</v>
      </c>
    </row>
    <row r="11" spans="1:17" x14ac:dyDescent="0.25">
      <c r="A11" s="1" t="s">
        <v>81</v>
      </c>
      <c r="B11" s="1" t="s">
        <v>78</v>
      </c>
      <c r="C11" s="1">
        <v>84</v>
      </c>
      <c r="D11" s="1">
        <v>0</v>
      </c>
      <c r="E11" s="1">
        <v>752</v>
      </c>
      <c r="F11" s="1">
        <v>0</v>
      </c>
      <c r="G11" s="1">
        <v>0</v>
      </c>
      <c r="H11" s="1">
        <f>SUM(Query1[[#This Row],[MASTER CARD]:[VIRTUAL CARD]])</f>
        <v>836</v>
      </c>
      <c r="I11" s="1">
        <v>0</v>
      </c>
      <c r="J11" s="1">
        <v>1</v>
      </c>
      <c r="K11" s="1">
        <v>0</v>
      </c>
      <c r="L11" s="1">
        <v>1</v>
      </c>
      <c r="M11" s="1">
        <v>1</v>
      </c>
      <c r="N11" s="1">
        <v>0</v>
      </c>
      <c r="O11" s="1">
        <v>0</v>
      </c>
      <c r="P11" s="1">
        <v>1</v>
      </c>
      <c r="Q11" s="2" t="s">
        <v>12</v>
      </c>
    </row>
    <row r="12" spans="1:17" x14ac:dyDescent="0.25">
      <c r="A12" s="1" t="s">
        <v>81</v>
      </c>
      <c r="B12" s="1" t="s">
        <v>78</v>
      </c>
      <c r="C12" s="1">
        <v>403</v>
      </c>
      <c r="D12" s="1">
        <v>0</v>
      </c>
      <c r="E12" s="1">
        <v>954</v>
      </c>
      <c r="F12" s="1">
        <v>0</v>
      </c>
      <c r="G12" s="1">
        <v>0</v>
      </c>
      <c r="H12" s="1">
        <f>SUM(Query1[[#This Row],[MASTER CARD]:[VIRTUAL CARD]])</f>
        <v>1357</v>
      </c>
      <c r="I12" s="1">
        <v>0</v>
      </c>
      <c r="J12" s="1">
        <v>2</v>
      </c>
      <c r="K12" s="1">
        <v>0</v>
      </c>
      <c r="L12" s="1">
        <v>2</v>
      </c>
      <c r="M12" s="1">
        <v>0</v>
      </c>
      <c r="N12" s="1">
        <v>0</v>
      </c>
      <c r="O12" s="1">
        <v>0</v>
      </c>
      <c r="P12" s="1">
        <v>0</v>
      </c>
      <c r="Q12" s="2" t="s">
        <v>12</v>
      </c>
    </row>
    <row r="13" spans="1:17" x14ac:dyDescent="0.25">
      <c r="A13" s="1" t="s">
        <v>81</v>
      </c>
      <c r="B13" s="1" t="s">
        <v>78</v>
      </c>
      <c r="C13" s="1">
        <v>62</v>
      </c>
      <c r="D13" s="1">
        <v>0</v>
      </c>
      <c r="E13" s="1">
        <v>246</v>
      </c>
      <c r="F13" s="1">
        <v>0</v>
      </c>
      <c r="G13" s="1">
        <v>0</v>
      </c>
      <c r="H13" s="1">
        <f>SUM(Query1[[#This Row],[MASTER CARD]:[VIRTUAL CARD]])</f>
        <v>308</v>
      </c>
      <c r="I13" s="1">
        <v>3</v>
      </c>
      <c r="J13" s="1">
        <v>0</v>
      </c>
      <c r="K13" s="1">
        <v>0</v>
      </c>
      <c r="L13" s="1">
        <v>3</v>
      </c>
      <c r="M13" s="1">
        <v>0</v>
      </c>
      <c r="N13" s="1">
        <v>0</v>
      </c>
      <c r="O13" s="1">
        <v>0</v>
      </c>
      <c r="P13" s="1">
        <v>0</v>
      </c>
      <c r="Q13" s="2" t="s">
        <v>12</v>
      </c>
    </row>
    <row r="14" spans="1:17" x14ac:dyDescent="0.25">
      <c r="A14" s="1" t="s">
        <v>81</v>
      </c>
      <c r="B14" s="1" t="s">
        <v>78</v>
      </c>
      <c r="C14" s="1">
        <v>0</v>
      </c>
      <c r="D14" s="1">
        <v>0</v>
      </c>
      <c r="E14" s="1">
        <v>0</v>
      </c>
      <c r="F14" s="1">
        <v>0</v>
      </c>
      <c r="G14" s="1">
        <v>0</v>
      </c>
      <c r="H14" s="1">
        <f>SUM(Query1[[#This Row],[MASTER CARD]:[VIRTUAL CARD]])</f>
        <v>0</v>
      </c>
      <c r="I14" s="1">
        <v>0</v>
      </c>
      <c r="J14" s="1">
        <v>0</v>
      </c>
      <c r="K14" s="1">
        <v>0</v>
      </c>
      <c r="L14" s="1">
        <v>0</v>
      </c>
      <c r="M14" s="1">
        <v>0</v>
      </c>
      <c r="N14" s="1">
        <v>0</v>
      </c>
      <c r="O14" s="1">
        <v>0</v>
      </c>
      <c r="P14" s="1">
        <v>0</v>
      </c>
      <c r="Q14" s="2" t="s">
        <v>12</v>
      </c>
    </row>
    <row r="15" spans="1:17" x14ac:dyDescent="0.25">
      <c r="A15" s="1" t="s">
        <v>79</v>
      </c>
      <c r="B15" s="1" t="s">
        <v>78</v>
      </c>
      <c r="C15" s="1">
        <v>382</v>
      </c>
      <c r="D15" s="1">
        <v>0</v>
      </c>
      <c r="E15" s="1">
        <v>503</v>
      </c>
      <c r="F15" s="1">
        <v>0</v>
      </c>
      <c r="G15" s="1">
        <v>0</v>
      </c>
      <c r="H15" s="1">
        <f>SUM(Query1[[#This Row],[MASTER CARD]:[VIRTUAL CARD]])</f>
        <v>885</v>
      </c>
      <c r="I15" s="1">
        <v>0</v>
      </c>
      <c r="J15" s="1">
        <v>0</v>
      </c>
      <c r="K15" s="1">
        <v>0</v>
      </c>
      <c r="L15" s="1">
        <v>0</v>
      </c>
      <c r="M15" s="1">
        <v>0</v>
      </c>
      <c r="N15" s="1">
        <v>0</v>
      </c>
      <c r="O15" s="1">
        <v>0</v>
      </c>
      <c r="P15" s="1">
        <v>0</v>
      </c>
      <c r="Q15" s="2" t="s">
        <v>12</v>
      </c>
    </row>
    <row r="16" spans="1:17" x14ac:dyDescent="0.25">
      <c r="A16" s="1" t="s">
        <v>81</v>
      </c>
      <c r="B16" s="1" t="s">
        <v>78</v>
      </c>
      <c r="C16" s="1">
        <v>0</v>
      </c>
      <c r="D16" s="1">
        <v>0</v>
      </c>
      <c r="E16" s="1">
        <v>0</v>
      </c>
      <c r="F16" s="1">
        <v>0</v>
      </c>
      <c r="G16" s="1">
        <v>0</v>
      </c>
      <c r="H16" s="1">
        <f>SUM(Query1[[#This Row],[MASTER CARD]:[VIRTUAL CARD]])</f>
        <v>0</v>
      </c>
      <c r="I16" s="1">
        <v>0</v>
      </c>
      <c r="J16" s="1">
        <v>0</v>
      </c>
      <c r="K16" s="1">
        <v>0</v>
      </c>
      <c r="L16" s="1">
        <v>0</v>
      </c>
      <c r="M16" s="1">
        <v>0</v>
      </c>
      <c r="N16" s="1">
        <v>0</v>
      </c>
      <c r="O16" s="1">
        <v>0</v>
      </c>
      <c r="P16" s="1">
        <v>0</v>
      </c>
      <c r="Q16" s="2" t="s">
        <v>12</v>
      </c>
    </row>
    <row r="17" spans="1:17" x14ac:dyDescent="0.25">
      <c r="A17" s="1" t="s">
        <v>80</v>
      </c>
      <c r="B17" s="1" t="s">
        <v>78</v>
      </c>
      <c r="C17" s="1">
        <v>128</v>
      </c>
      <c r="D17" s="1">
        <v>0</v>
      </c>
      <c r="E17" s="1">
        <v>260</v>
      </c>
      <c r="F17" s="1">
        <v>0</v>
      </c>
      <c r="G17" s="1">
        <v>0</v>
      </c>
      <c r="H17" s="1">
        <f>SUM(Query1[[#This Row],[MASTER CARD]:[VIRTUAL CARD]])</f>
        <v>388</v>
      </c>
      <c r="I17" s="1">
        <v>3</v>
      </c>
      <c r="J17" s="1">
        <v>8</v>
      </c>
      <c r="K17" s="1">
        <v>0</v>
      </c>
      <c r="L17" s="1">
        <v>11</v>
      </c>
      <c r="M17" s="1">
        <v>1</v>
      </c>
      <c r="N17" s="1">
        <v>0</v>
      </c>
      <c r="O17" s="1">
        <v>0</v>
      </c>
      <c r="P17" s="1">
        <v>1</v>
      </c>
      <c r="Q17" s="2" t="s">
        <v>12</v>
      </c>
    </row>
    <row r="18" spans="1:17" x14ac:dyDescent="0.25">
      <c r="A18" s="1" t="s">
        <v>80</v>
      </c>
      <c r="B18" s="1" t="s">
        <v>78</v>
      </c>
      <c r="C18" s="1">
        <v>196</v>
      </c>
      <c r="D18" s="1">
        <v>0</v>
      </c>
      <c r="E18" s="1">
        <v>509</v>
      </c>
      <c r="F18" s="1">
        <v>1</v>
      </c>
      <c r="G18" s="1">
        <v>0</v>
      </c>
      <c r="H18" s="1">
        <f>SUM(Query1[[#This Row],[MASTER CARD]:[VIRTUAL CARD]])</f>
        <v>706</v>
      </c>
      <c r="I18" s="1">
        <v>0</v>
      </c>
      <c r="J18" s="1">
        <v>1</v>
      </c>
      <c r="K18" s="1">
        <v>0</v>
      </c>
      <c r="L18" s="1">
        <v>1</v>
      </c>
      <c r="M18" s="1">
        <v>0</v>
      </c>
      <c r="N18" s="1">
        <v>0</v>
      </c>
      <c r="O18" s="1">
        <v>0</v>
      </c>
      <c r="P18" s="1">
        <v>0</v>
      </c>
      <c r="Q18" s="2" t="s">
        <v>12</v>
      </c>
    </row>
    <row r="19" spans="1:17" x14ac:dyDescent="0.25">
      <c r="A19" s="1" t="s">
        <v>80</v>
      </c>
      <c r="B19" s="1" t="s">
        <v>78</v>
      </c>
      <c r="C19" s="1">
        <v>88</v>
      </c>
      <c r="D19" s="1">
        <v>0</v>
      </c>
      <c r="E19" s="1">
        <v>263</v>
      </c>
      <c r="F19" s="1">
        <v>0</v>
      </c>
      <c r="G19" s="1">
        <v>0</v>
      </c>
      <c r="H19" s="1">
        <f>SUM(Query1[[#This Row],[MASTER CARD]:[VIRTUAL CARD]])</f>
        <v>351</v>
      </c>
      <c r="I19" s="1">
        <v>0</v>
      </c>
      <c r="J19" s="1">
        <v>2</v>
      </c>
      <c r="K19" s="1">
        <v>0</v>
      </c>
      <c r="L19" s="1">
        <v>2</v>
      </c>
      <c r="M19" s="1">
        <v>0</v>
      </c>
      <c r="N19" s="1">
        <v>0</v>
      </c>
      <c r="O19" s="1">
        <v>0</v>
      </c>
      <c r="P19" s="1">
        <v>0</v>
      </c>
      <c r="Q19" s="2" t="s">
        <v>12</v>
      </c>
    </row>
    <row r="20" spans="1:17" x14ac:dyDescent="0.25">
      <c r="A20" s="1" t="s">
        <v>79</v>
      </c>
      <c r="B20" s="1" t="s">
        <v>78</v>
      </c>
      <c r="C20" s="1">
        <v>192</v>
      </c>
      <c r="D20" s="1">
        <v>0</v>
      </c>
      <c r="E20" s="1">
        <v>820</v>
      </c>
      <c r="F20" s="1">
        <v>3</v>
      </c>
      <c r="G20" s="1">
        <v>0</v>
      </c>
      <c r="H20" s="1">
        <f>SUM(Query1[[#This Row],[MASTER CARD]:[VIRTUAL CARD]])</f>
        <v>1015</v>
      </c>
      <c r="I20" s="1">
        <v>2</v>
      </c>
      <c r="J20" s="1">
        <v>2</v>
      </c>
      <c r="K20" s="1">
        <v>0</v>
      </c>
      <c r="L20" s="1">
        <v>4</v>
      </c>
      <c r="M20" s="1">
        <v>0</v>
      </c>
      <c r="N20" s="1">
        <v>0</v>
      </c>
      <c r="O20" s="1">
        <v>0</v>
      </c>
      <c r="P20" s="1">
        <v>0</v>
      </c>
      <c r="Q20" s="2" t="s">
        <v>12</v>
      </c>
    </row>
    <row r="21" spans="1:17" x14ac:dyDescent="0.25">
      <c r="A21" s="1" t="s">
        <v>81</v>
      </c>
      <c r="B21" s="1" t="s">
        <v>78</v>
      </c>
      <c r="C21" s="1">
        <v>95</v>
      </c>
      <c r="D21" s="1">
        <v>0</v>
      </c>
      <c r="E21" s="1">
        <v>669</v>
      </c>
      <c r="F21" s="1">
        <v>0</v>
      </c>
      <c r="G21" s="1">
        <v>0</v>
      </c>
      <c r="H21" s="1">
        <f>SUM(Query1[[#This Row],[MASTER CARD]:[VIRTUAL CARD]])</f>
        <v>764</v>
      </c>
      <c r="I21" s="1">
        <v>0</v>
      </c>
      <c r="J21" s="1">
        <v>0</v>
      </c>
      <c r="K21" s="1">
        <v>0</v>
      </c>
      <c r="L21" s="1">
        <v>0</v>
      </c>
      <c r="M21" s="1">
        <v>0</v>
      </c>
      <c r="N21" s="1">
        <v>0</v>
      </c>
      <c r="O21" s="1">
        <v>0</v>
      </c>
      <c r="P21" s="1">
        <v>0</v>
      </c>
      <c r="Q21" s="2" t="s">
        <v>12</v>
      </c>
    </row>
    <row r="22" spans="1:17" x14ac:dyDescent="0.25">
      <c r="A22" s="1" t="s">
        <v>81</v>
      </c>
      <c r="B22" s="1" t="s">
        <v>78</v>
      </c>
      <c r="C22" s="1">
        <v>160</v>
      </c>
      <c r="D22" s="1">
        <v>0</v>
      </c>
      <c r="E22" s="1">
        <v>141</v>
      </c>
      <c r="F22" s="1">
        <v>0</v>
      </c>
      <c r="G22" s="1">
        <v>0</v>
      </c>
      <c r="H22" s="1">
        <f>SUM(Query1[[#This Row],[MASTER CARD]:[VIRTUAL CARD]])</f>
        <v>301</v>
      </c>
      <c r="I22" s="1">
        <v>4</v>
      </c>
      <c r="J22" s="1">
        <v>1</v>
      </c>
      <c r="K22" s="1">
        <v>0</v>
      </c>
      <c r="L22" s="1">
        <v>5</v>
      </c>
      <c r="M22" s="1">
        <v>0</v>
      </c>
      <c r="N22" s="1">
        <v>0</v>
      </c>
      <c r="O22" s="1">
        <v>0</v>
      </c>
      <c r="P22" s="1">
        <v>0</v>
      </c>
      <c r="Q22" s="2" t="s">
        <v>12</v>
      </c>
    </row>
    <row r="23" spans="1:17" x14ac:dyDescent="0.25">
      <c r="A23" s="1" t="s">
        <v>81</v>
      </c>
      <c r="B23" s="1" t="s">
        <v>78</v>
      </c>
      <c r="C23" s="1">
        <v>298</v>
      </c>
      <c r="D23" s="1">
        <v>0</v>
      </c>
      <c r="E23" s="1">
        <v>437</v>
      </c>
      <c r="F23" s="1">
        <v>0</v>
      </c>
      <c r="G23" s="1">
        <v>0</v>
      </c>
      <c r="H23" s="1">
        <f>SUM(Query1[[#This Row],[MASTER CARD]:[VIRTUAL CARD]])</f>
        <v>735</v>
      </c>
      <c r="I23" s="1">
        <v>4</v>
      </c>
      <c r="J23" s="1">
        <v>0</v>
      </c>
      <c r="K23" s="1">
        <v>0</v>
      </c>
      <c r="L23" s="1">
        <v>4</v>
      </c>
      <c r="M23" s="1">
        <v>0</v>
      </c>
      <c r="N23" s="1">
        <v>0</v>
      </c>
      <c r="O23" s="1">
        <v>0</v>
      </c>
      <c r="P23" s="1">
        <v>0</v>
      </c>
      <c r="Q23" s="2" t="s">
        <v>12</v>
      </c>
    </row>
    <row r="24" spans="1:17" x14ac:dyDescent="0.25">
      <c r="A24" s="1" t="s">
        <v>80</v>
      </c>
      <c r="B24" s="1" t="s">
        <v>78</v>
      </c>
      <c r="C24" s="1">
        <v>119</v>
      </c>
      <c r="D24" s="1">
        <v>0</v>
      </c>
      <c r="E24" s="1">
        <v>542</v>
      </c>
      <c r="F24" s="1">
        <v>1</v>
      </c>
      <c r="G24" s="1">
        <v>0</v>
      </c>
      <c r="H24" s="1">
        <f>SUM(Query1[[#This Row],[MASTER CARD]:[VIRTUAL CARD]])</f>
        <v>662</v>
      </c>
      <c r="I24" s="1">
        <v>0</v>
      </c>
      <c r="J24" s="1">
        <v>0</v>
      </c>
      <c r="K24" s="1">
        <v>0</v>
      </c>
      <c r="L24" s="1">
        <v>0</v>
      </c>
      <c r="M24" s="1">
        <v>0</v>
      </c>
      <c r="N24" s="1">
        <v>0</v>
      </c>
      <c r="O24" s="1">
        <v>0</v>
      </c>
      <c r="P24" s="1">
        <v>0</v>
      </c>
      <c r="Q24" s="2" t="s">
        <v>12</v>
      </c>
    </row>
    <row r="25" spans="1:17" x14ac:dyDescent="0.25">
      <c r="A25" s="1" t="s">
        <v>79</v>
      </c>
      <c r="B25" s="1" t="s">
        <v>78</v>
      </c>
      <c r="C25" s="1">
        <v>218</v>
      </c>
      <c r="D25" s="1">
        <v>0</v>
      </c>
      <c r="E25" s="1">
        <v>550</v>
      </c>
      <c r="F25" s="1">
        <v>3</v>
      </c>
      <c r="G25" s="1">
        <v>0</v>
      </c>
      <c r="H25" s="1">
        <f>SUM(Query1[[#This Row],[MASTER CARD]:[VIRTUAL CARD]])</f>
        <v>771</v>
      </c>
      <c r="I25" s="1">
        <v>3</v>
      </c>
      <c r="J25" s="1">
        <v>14</v>
      </c>
      <c r="K25" s="1">
        <v>1</v>
      </c>
      <c r="L25" s="1">
        <v>18</v>
      </c>
      <c r="M25" s="1">
        <v>0</v>
      </c>
      <c r="N25" s="1">
        <v>0</v>
      </c>
      <c r="O25" s="1">
        <v>0</v>
      </c>
      <c r="P25" s="1">
        <v>0</v>
      </c>
      <c r="Q25" s="2" t="s">
        <v>12</v>
      </c>
    </row>
    <row r="26" spans="1:17" x14ac:dyDescent="0.25">
      <c r="A26" s="1" t="s">
        <v>80</v>
      </c>
      <c r="B26" s="1" t="s">
        <v>78</v>
      </c>
      <c r="C26" s="1">
        <v>178</v>
      </c>
      <c r="D26" s="1">
        <v>0</v>
      </c>
      <c r="E26" s="1">
        <v>425</v>
      </c>
      <c r="F26" s="1">
        <v>0</v>
      </c>
      <c r="G26" s="1">
        <v>0</v>
      </c>
      <c r="H26" s="1">
        <f>SUM(Query1[[#This Row],[MASTER CARD]:[VIRTUAL CARD]])</f>
        <v>603</v>
      </c>
      <c r="I26" s="1">
        <v>0</v>
      </c>
      <c r="J26" s="1">
        <v>1</v>
      </c>
      <c r="K26" s="1">
        <v>0</v>
      </c>
      <c r="L26" s="1">
        <v>1</v>
      </c>
      <c r="M26" s="1">
        <v>0</v>
      </c>
      <c r="N26" s="1">
        <v>0</v>
      </c>
      <c r="O26" s="1">
        <v>0</v>
      </c>
      <c r="P26" s="1">
        <v>0</v>
      </c>
      <c r="Q26" s="2" t="s">
        <v>12</v>
      </c>
    </row>
    <row r="27" spans="1:17" x14ac:dyDescent="0.25">
      <c r="A27" s="1" t="s">
        <v>81</v>
      </c>
      <c r="B27" s="1" t="s">
        <v>78</v>
      </c>
      <c r="C27" s="1">
        <v>101</v>
      </c>
      <c r="D27" s="1">
        <v>0</v>
      </c>
      <c r="E27" s="1">
        <v>635</v>
      </c>
      <c r="F27" s="1">
        <v>0</v>
      </c>
      <c r="G27" s="1">
        <v>0</v>
      </c>
      <c r="H27" s="1">
        <f>SUM(Query1[[#This Row],[MASTER CARD]:[VIRTUAL CARD]])</f>
        <v>736</v>
      </c>
      <c r="I27" s="1">
        <v>1</v>
      </c>
      <c r="J27" s="1">
        <v>0</v>
      </c>
      <c r="K27" s="1">
        <v>0</v>
      </c>
      <c r="L27" s="1">
        <v>1</v>
      </c>
      <c r="M27" s="1">
        <v>0</v>
      </c>
      <c r="N27" s="1">
        <v>0</v>
      </c>
      <c r="O27" s="1">
        <v>0</v>
      </c>
      <c r="P27" s="1">
        <v>0</v>
      </c>
      <c r="Q27" s="2" t="s">
        <v>12</v>
      </c>
    </row>
    <row r="28" spans="1:17" x14ac:dyDescent="0.25">
      <c r="A28" s="1" t="s">
        <v>79</v>
      </c>
      <c r="B28" s="1" t="s">
        <v>78</v>
      </c>
      <c r="C28" s="1">
        <v>131</v>
      </c>
      <c r="D28" s="1">
        <v>0</v>
      </c>
      <c r="E28" s="1">
        <v>999</v>
      </c>
      <c r="F28" s="1">
        <v>0</v>
      </c>
      <c r="G28" s="1">
        <v>0</v>
      </c>
      <c r="H28" s="1">
        <f>SUM(Query1[[#This Row],[MASTER CARD]:[VIRTUAL CARD]])</f>
        <v>1130</v>
      </c>
      <c r="I28" s="1">
        <v>0</v>
      </c>
      <c r="J28" s="1">
        <v>1</v>
      </c>
      <c r="K28" s="1">
        <v>0</v>
      </c>
      <c r="L28" s="1">
        <v>1</v>
      </c>
      <c r="M28" s="1">
        <v>0</v>
      </c>
      <c r="N28" s="1">
        <v>0</v>
      </c>
      <c r="O28" s="1">
        <v>0</v>
      </c>
      <c r="P28" s="1">
        <v>0</v>
      </c>
      <c r="Q28" s="2" t="s">
        <v>12</v>
      </c>
    </row>
    <row r="29" spans="1:17" x14ac:dyDescent="0.25">
      <c r="A29" s="1" t="s">
        <v>81</v>
      </c>
      <c r="B29" s="1" t="s">
        <v>78</v>
      </c>
      <c r="C29" s="1">
        <v>0</v>
      </c>
      <c r="D29" s="1">
        <v>0</v>
      </c>
      <c r="E29" s="1">
        <v>0</v>
      </c>
      <c r="F29" s="1">
        <v>0</v>
      </c>
      <c r="G29" s="1">
        <v>0</v>
      </c>
      <c r="H29" s="1">
        <f>SUM(Query1[[#This Row],[MASTER CARD]:[VIRTUAL CARD]])</f>
        <v>0</v>
      </c>
      <c r="I29" s="1">
        <v>0</v>
      </c>
      <c r="J29" s="1">
        <v>0</v>
      </c>
      <c r="K29" s="1">
        <v>0</v>
      </c>
      <c r="L29" s="1">
        <v>0</v>
      </c>
      <c r="M29" s="1">
        <v>0</v>
      </c>
      <c r="N29" s="1">
        <v>0</v>
      </c>
      <c r="O29" s="1">
        <v>0</v>
      </c>
      <c r="P29" s="1">
        <v>0</v>
      </c>
      <c r="Q29" s="2" t="s">
        <v>12</v>
      </c>
    </row>
    <row r="30" spans="1:17" x14ac:dyDescent="0.25">
      <c r="A30" s="1" t="s">
        <v>80</v>
      </c>
      <c r="B30" s="1" t="s">
        <v>78</v>
      </c>
      <c r="C30" s="1">
        <v>0</v>
      </c>
      <c r="D30" s="1">
        <v>0</v>
      </c>
      <c r="E30" s="1">
        <v>0</v>
      </c>
      <c r="F30" s="1">
        <v>0</v>
      </c>
      <c r="G30" s="1">
        <v>0</v>
      </c>
      <c r="H30" s="1">
        <f>SUM(Query1[[#This Row],[MASTER CARD]:[VIRTUAL CARD]])</f>
        <v>0</v>
      </c>
      <c r="I30" s="1">
        <v>0</v>
      </c>
      <c r="J30" s="1">
        <v>0</v>
      </c>
      <c r="K30" s="1">
        <v>0</v>
      </c>
      <c r="L30" s="1">
        <v>0</v>
      </c>
      <c r="M30" s="1">
        <v>0</v>
      </c>
      <c r="N30" s="1">
        <v>0</v>
      </c>
      <c r="O30" s="1">
        <v>0</v>
      </c>
      <c r="P30" s="1">
        <v>0</v>
      </c>
      <c r="Q30" s="2" t="s">
        <v>12</v>
      </c>
    </row>
    <row r="31" spans="1:17" x14ac:dyDescent="0.25">
      <c r="A31" s="1" t="s">
        <v>79</v>
      </c>
      <c r="B31" s="1" t="s">
        <v>78</v>
      </c>
      <c r="C31" s="1">
        <v>303</v>
      </c>
      <c r="D31" s="1">
        <v>0</v>
      </c>
      <c r="E31" s="1">
        <v>510</v>
      </c>
      <c r="F31" s="1">
        <v>4</v>
      </c>
      <c r="G31" s="1">
        <v>0</v>
      </c>
      <c r="H31" s="1">
        <f>SUM(Query1[[#This Row],[MASTER CARD]:[VIRTUAL CARD]])</f>
        <v>817</v>
      </c>
      <c r="I31" s="1">
        <v>1</v>
      </c>
      <c r="J31" s="1">
        <v>0</v>
      </c>
      <c r="K31" s="1">
        <v>0</v>
      </c>
      <c r="L31" s="1">
        <v>1</v>
      </c>
      <c r="M31" s="1">
        <v>0</v>
      </c>
      <c r="N31" s="1">
        <v>0</v>
      </c>
      <c r="O31" s="1">
        <v>0</v>
      </c>
      <c r="P31" s="1">
        <v>0</v>
      </c>
      <c r="Q31" s="2" t="s">
        <v>12</v>
      </c>
    </row>
    <row r="32" spans="1:17" x14ac:dyDescent="0.25">
      <c r="A32" s="1" t="s">
        <v>79</v>
      </c>
      <c r="B32" s="1" t="s">
        <v>78</v>
      </c>
      <c r="C32" s="1">
        <v>202</v>
      </c>
      <c r="D32" s="1">
        <v>0</v>
      </c>
      <c r="E32" s="1">
        <v>735</v>
      </c>
      <c r="F32" s="1">
        <v>0</v>
      </c>
      <c r="G32" s="1">
        <v>0</v>
      </c>
      <c r="H32" s="1">
        <f>SUM(Query1[[#This Row],[MASTER CARD]:[VIRTUAL CARD]])</f>
        <v>937</v>
      </c>
      <c r="I32" s="1">
        <v>0</v>
      </c>
      <c r="J32" s="1">
        <v>1</v>
      </c>
      <c r="K32" s="1">
        <v>0</v>
      </c>
      <c r="L32" s="1">
        <v>1</v>
      </c>
      <c r="M32" s="1">
        <v>1</v>
      </c>
      <c r="N32" s="1">
        <v>0</v>
      </c>
      <c r="O32" s="1">
        <v>0</v>
      </c>
      <c r="P32" s="1">
        <v>1</v>
      </c>
      <c r="Q32" s="2" t="s">
        <v>12</v>
      </c>
    </row>
    <row r="33" spans="1:17" x14ac:dyDescent="0.25">
      <c r="A33" s="1" t="s">
        <v>80</v>
      </c>
      <c r="B33" s="1" t="s">
        <v>78</v>
      </c>
      <c r="C33" s="1">
        <v>265</v>
      </c>
      <c r="D33" s="1">
        <v>0</v>
      </c>
      <c r="E33" s="1">
        <v>494</v>
      </c>
      <c r="F33" s="1">
        <v>0</v>
      </c>
      <c r="G33" s="1">
        <v>0</v>
      </c>
      <c r="H33" s="1">
        <f>SUM(Query1[[#This Row],[MASTER CARD]:[VIRTUAL CARD]])</f>
        <v>759</v>
      </c>
      <c r="I33" s="1">
        <v>1</v>
      </c>
      <c r="J33" s="1">
        <v>0</v>
      </c>
      <c r="K33" s="1">
        <v>0</v>
      </c>
      <c r="L33" s="1">
        <v>1</v>
      </c>
      <c r="M33" s="1">
        <v>0</v>
      </c>
      <c r="N33" s="1">
        <v>0</v>
      </c>
      <c r="O33" s="1">
        <v>0</v>
      </c>
      <c r="P33" s="1">
        <v>0</v>
      </c>
      <c r="Q33" s="2" t="s">
        <v>12</v>
      </c>
    </row>
    <row r="34" spans="1:17" x14ac:dyDescent="0.25">
      <c r="A34" s="1" t="s">
        <v>81</v>
      </c>
      <c r="B34" s="1" t="s">
        <v>78</v>
      </c>
      <c r="C34" s="1">
        <v>0</v>
      </c>
      <c r="D34" s="1">
        <v>0</v>
      </c>
      <c r="E34" s="1">
        <v>0</v>
      </c>
      <c r="F34" s="1">
        <v>0</v>
      </c>
      <c r="G34" s="1">
        <v>0</v>
      </c>
      <c r="H34" s="1">
        <f>SUM(Query1[[#This Row],[MASTER CARD]:[VIRTUAL CARD]])</f>
        <v>0</v>
      </c>
      <c r="I34" s="1">
        <v>0</v>
      </c>
      <c r="J34" s="1">
        <v>0</v>
      </c>
      <c r="K34" s="1">
        <v>0</v>
      </c>
      <c r="L34" s="1">
        <v>0</v>
      </c>
      <c r="M34" s="1">
        <v>0</v>
      </c>
      <c r="N34" s="1">
        <v>0</v>
      </c>
      <c r="O34" s="1">
        <v>0</v>
      </c>
      <c r="P34" s="1">
        <v>0</v>
      </c>
      <c r="Q34" s="2" t="s">
        <v>12</v>
      </c>
    </row>
    <row r="35" spans="1:17" x14ac:dyDescent="0.25">
      <c r="A35" s="1" t="s">
        <v>80</v>
      </c>
      <c r="B35" s="1" t="s">
        <v>78</v>
      </c>
      <c r="C35" s="1">
        <v>154</v>
      </c>
      <c r="D35" s="1">
        <v>0</v>
      </c>
      <c r="E35" s="1">
        <v>420</v>
      </c>
      <c r="F35" s="1">
        <v>1</v>
      </c>
      <c r="G35" s="1">
        <v>0</v>
      </c>
      <c r="H35" s="1">
        <f>SUM(Query1[[#This Row],[MASTER CARD]:[VIRTUAL CARD]])</f>
        <v>575</v>
      </c>
      <c r="I35" s="1">
        <v>0</v>
      </c>
      <c r="J35" s="1">
        <v>1</v>
      </c>
      <c r="K35" s="1">
        <v>0</v>
      </c>
      <c r="L35" s="1">
        <v>1</v>
      </c>
      <c r="M35" s="1">
        <v>0</v>
      </c>
      <c r="N35" s="1">
        <v>0</v>
      </c>
      <c r="O35" s="1">
        <v>0</v>
      </c>
      <c r="P35" s="1">
        <v>0</v>
      </c>
      <c r="Q35" s="2" t="s">
        <v>12</v>
      </c>
    </row>
    <row r="36" spans="1:17" x14ac:dyDescent="0.25">
      <c r="A36" s="1" t="s">
        <v>79</v>
      </c>
      <c r="B36" s="1" t="s">
        <v>78</v>
      </c>
      <c r="C36" s="1">
        <v>132</v>
      </c>
      <c r="D36" s="1">
        <v>0</v>
      </c>
      <c r="E36" s="1">
        <v>415</v>
      </c>
      <c r="F36" s="1">
        <v>2</v>
      </c>
      <c r="G36" s="1">
        <v>0</v>
      </c>
      <c r="H36" s="1">
        <f>SUM(Query1[[#This Row],[MASTER CARD]:[VIRTUAL CARD]])</f>
        <v>549</v>
      </c>
      <c r="I36" s="1">
        <v>0</v>
      </c>
      <c r="J36" s="1">
        <v>6</v>
      </c>
      <c r="K36" s="1">
        <v>0</v>
      </c>
      <c r="L36" s="1">
        <v>6</v>
      </c>
      <c r="M36" s="1">
        <v>1</v>
      </c>
      <c r="N36" s="1">
        <v>0</v>
      </c>
      <c r="O36" s="1">
        <v>0</v>
      </c>
      <c r="P36" s="1">
        <v>1</v>
      </c>
      <c r="Q36" s="2" t="s">
        <v>12</v>
      </c>
    </row>
    <row r="37" spans="1:17" x14ac:dyDescent="0.25">
      <c r="A37" s="1" t="s">
        <v>80</v>
      </c>
      <c r="B37" s="1" t="s">
        <v>78</v>
      </c>
      <c r="C37" s="1">
        <v>3</v>
      </c>
      <c r="D37" s="1">
        <v>0</v>
      </c>
      <c r="E37" s="1">
        <v>904</v>
      </c>
      <c r="F37" s="1">
        <v>3</v>
      </c>
      <c r="G37" s="1">
        <v>0</v>
      </c>
      <c r="H37" s="1">
        <f>SUM(Query1[[#This Row],[MASTER CARD]:[VIRTUAL CARD]])</f>
        <v>910</v>
      </c>
      <c r="I37" s="1">
        <v>3</v>
      </c>
      <c r="J37" s="1">
        <v>1</v>
      </c>
      <c r="K37" s="1">
        <v>0</v>
      </c>
      <c r="L37" s="1">
        <v>4</v>
      </c>
      <c r="M37" s="1">
        <v>0</v>
      </c>
      <c r="N37" s="1">
        <v>0</v>
      </c>
      <c r="O37" s="1">
        <v>0</v>
      </c>
      <c r="P37" s="1">
        <v>0</v>
      </c>
      <c r="Q37" s="2" t="s">
        <v>13</v>
      </c>
    </row>
    <row r="38" spans="1:17" x14ac:dyDescent="0.25">
      <c r="A38" s="1" t="s">
        <v>81</v>
      </c>
      <c r="B38" s="1" t="s">
        <v>78</v>
      </c>
      <c r="C38" s="1">
        <v>0</v>
      </c>
      <c r="D38" s="1">
        <v>0</v>
      </c>
      <c r="E38" s="1">
        <v>0</v>
      </c>
      <c r="F38" s="1">
        <v>0</v>
      </c>
      <c r="G38" s="1">
        <v>0</v>
      </c>
      <c r="H38" s="1">
        <f>SUM(Query1[[#This Row],[MASTER CARD]:[VIRTUAL CARD]])</f>
        <v>0</v>
      </c>
      <c r="I38" s="1">
        <v>0</v>
      </c>
      <c r="J38" s="1">
        <v>0</v>
      </c>
      <c r="K38" s="1">
        <v>0</v>
      </c>
      <c r="L38" s="1">
        <v>0</v>
      </c>
      <c r="M38" s="1">
        <v>0</v>
      </c>
      <c r="N38" s="1">
        <v>0</v>
      </c>
      <c r="O38" s="1">
        <v>0</v>
      </c>
      <c r="P38" s="1">
        <v>0</v>
      </c>
      <c r="Q38" s="2" t="s">
        <v>13</v>
      </c>
    </row>
    <row r="39" spans="1:17" x14ac:dyDescent="0.25">
      <c r="A39" s="1" t="s">
        <v>80</v>
      </c>
      <c r="B39" s="1" t="s">
        <v>78</v>
      </c>
      <c r="C39" s="1">
        <v>62</v>
      </c>
      <c r="D39" s="1">
        <v>0</v>
      </c>
      <c r="E39" s="1">
        <v>958</v>
      </c>
      <c r="F39" s="1">
        <v>0</v>
      </c>
      <c r="G39" s="1">
        <v>0</v>
      </c>
      <c r="H39" s="1">
        <f>SUM(Query1[[#This Row],[MASTER CARD]:[VIRTUAL CARD]])</f>
        <v>1020</v>
      </c>
      <c r="I39" s="1">
        <v>4</v>
      </c>
      <c r="J39" s="1">
        <v>1</v>
      </c>
      <c r="K39" s="1">
        <v>0</v>
      </c>
      <c r="L39" s="1">
        <v>5</v>
      </c>
      <c r="M39" s="1">
        <v>0</v>
      </c>
      <c r="N39" s="1">
        <v>0</v>
      </c>
      <c r="O39" s="1">
        <v>0</v>
      </c>
      <c r="P39" s="1">
        <v>0</v>
      </c>
      <c r="Q39" s="2" t="s">
        <v>13</v>
      </c>
    </row>
    <row r="40" spans="1:17" x14ac:dyDescent="0.25">
      <c r="A40" s="1" t="s">
        <v>81</v>
      </c>
      <c r="B40" s="1" t="s">
        <v>78</v>
      </c>
      <c r="C40" s="1">
        <v>0</v>
      </c>
      <c r="D40" s="1">
        <v>0</v>
      </c>
      <c r="E40" s="1">
        <v>0</v>
      </c>
      <c r="F40" s="1">
        <v>0</v>
      </c>
      <c r="G40" s="1">
        <v>0</v>
      </c>
      <c r="H40" s="1">
        <f>SUM(Query1[[#This Row],[MASTER CARD]:[VIRTUAL CARD]])</f>
        <v>0</v>
      </c>
      <c r="I40" s="1">
        <v>0</v>
      </c>
      <c r="J40" s="1">
        <v>0</v>
      </c>
      <c r="K40" s="1">
        <v>0</v>
      </c>
      <c r="L40" s="1">
        <v>0</v>
      </c>
      <c r="M40" s="1">
        <v>0</v>
      </c>
      <c r="N40" s="1">
        <v>0</v>
      </c>
      <c r="O40" s="1">
        <v>0</v>
      </c>
      <c r="P40" s="1">
        <v>0</v>
      </c>
      <c r="Q40" s="2" t="s">
        <v>13</v>
      </c>
    </row>
    <row r="41" spans="1:17" x14ac:dyDescent="0.25">
      <c r="A41" s="1" t="s">
        <v>81</v>
      </c>
      <c r="B41" s="1" t="s">
        <v>78</v>
      </c>
      <c r="C41" s="1">
        <v>0</v>
      </c>
      <c r="D41" s="1">
        <v>0</v>
      </c>
      <c r="E41" s="1">
        <v>0</v>
      </c>
      <c r="F41" s="1">
        <v>0</v>
      </c>
      <c r="G41" s="1">
        <v>0</v>
      </c>
      <c r="H41" s="1">
        <f>SUM(Query1[[#This Row],[MASTER CARD]:[VIRTUAL CARD]])</f>
        <v>0</v>
      </c>
      <c r="I41" s="1">
        <v>0</v>
      </c>
      <c r="J41" s="1">
        <v>0</v>
      </c>
      <c r="K41" s="1">
        <v>0</v>
      </c>
      <c r="L41" s="1">
        <v>0</v>
      </c>
      <c r="M41" s="1">
        <v>0</v>
      </c>
      <c r="N41" s="1">
        <v>0</v>
      </c>
      <c r="O41" s="1">
        <v>0</v>
      </c>
      <c r="P41" s="1">
        <v>0</v>
      </c>
      <c r="Q41" s="2" t="s">
        <v>13</v>
      </c>
    </row>
    <row r="42" spans="1:17" x14ac:dyDescent="0.25">
      <c r="A42" s="1" t="s">
        <v>81</v>
      </c>
      <c r="B42" s="1" t="s">
        <v>78</v>
      </c>
      <c r="C42" s="1">
        <v>0</v>
      </c>
      <c r="D42" s="1">
        <v>0</v>
      </c>
      <c r="E42" s="1">
        <v>0</v>
      </c>
      <c r="F42" s="1">
        <v>0</v>
      </c>
      <c r="G42" s="1">
        <v>0</v>
      </c>
      <c r="H42" s="1">
        <f>SUM(Query1[[#This Row],[MASTER CARD]:[VIRTUAL CARD]])</f>
        <v>0</v>
      </c>
      <c r="I42" s="1">
        <v>0</v>
      </c>
      <c r="J42" s="1">
        <v>0</v>
      </c>
      <c r="K42" s="1">
        <v>0</v>
      </c>
      <c r="L42" s="1">
        <v>0</v>
      </c>
      <c r="M42" s="1">
        <v>0</v>
      </c>
      <c r="N42" s="1">
        <v>0</v>
      </c>
      <c r="O42" s="1">
        <v>0</v>
      </c>
      <c r="P42" s="1">
        <v>0</v>
      </c>
      <c r="Q42" s="2" t="s">
        <v>13</v>
      </c>
    </row>
    <row r="43" spans="1:17" x14ac:dyDescent="0.25">
      <c r="A43" s="1" t="s">
        <v>81</v>
      </c>
      <c r="B43" s="1" t="s">
        <v>78</v>
      </c>
      <c r="C43" s="1">
        <v>0</v>
      </c>
      <c r="D43" s="1">
        <v>0</v>
      </c>
      <c r="E43" s="1">
        <v>0</v>
      </c>
      <c r="F43" s="1">
        <v>0</v>
      </c>
      <c r="G43" s="1">
        <v>0</v>
      </c>
      <c r="H43" s="1">
        <f>SUM(Query1[[#This Row],[MASTER CARD]:[VIRTUAL CARD]])</f>
        <v>0</v>
      </c>
      <c r="I43" s="1">
        <v>0</v>
      </c>
      <c r="J43" s="1">
        <v>0</v>
      </c>
      <c r="K43" s="1">
        <v>0</v>
      </c>
      <c r="L43" s="1">
        <v>0</v>
      </c>
      <c r="M43" s="1">
        <v>0</v>
      </c>
      <c r="N43" s="1">
        <v>0</v>
      </c>
      <c r="O43" s="1">
        <v>0</v>
      </c>
      <c r="P43" s="1">
        <v>0</v>
      </c>
      <c r="Q43" s="2" t="s">
        <v>13</v>
      </c>
    </row>
    <row r="44" spans="1:17" x14ac:dyDescent="0.25">
      <c r="A44" s="1" t="s">
        <v>81</v>
      </c>
      <c r="B44" s="1" t="s">
        <v>78</v>
      </c>
      <c r="C44" s="1">
        <v>109</v>
      </c>
      <c r="D44" s="1">
        <v>0</v>
      </c>
      <c r="E44" s="1">
        <v>661</v>
      </c>
      <c r="F44" s="1">
        <v>0</v>
      </c>
      <c r="G44" s="1">
        <v>0</v>
      </c>
      <c r="H44" s="1">
        <f>SUM(Query1[[#This Row],[MASTER CARD]:[VIRTUAL CARD]])</f>
        <v>770</v>
      </c>
      <c r="I44" s="1">
        <v>1</v>
      </c>
      <c r="J44" s="1">
        <v>0</v>
      </c>
      <c r="K44" s="1">
        <v>0</v>
      </c>
      <c r="L44" s="1">
        <v>1</v>
      </c>
      <c r="M44" s="1">
        <v>0</v>
      </c>
      <c r="N44" s="1">
        <v>0</v>
      </c>
      <c r="O44" s="1">
        <v>0</v>
      </c>
      <c r="P44" s="1">
        <v>0</v>
      </c>
      <c r="Q44" s="2" t="s">
        <v>13</v>
      </c>
    </row>
    <row r="45" spans="1:17" x14ac:dyDescent="0.25">
      <c r="A45" s="1" t="s">
        <v>81</v>
      </c>
      <c r="B45" s="1" t="s">
        <v>78</v>
      </c>
      <c r="C45" s="1">
        <v>0</v>
      </c>
      <c r="D45" s="1">
        <v>0</v>
      </c>
      <c r="E45" s="1">
        <v>0</v>
      </c>
      <c r="F45" s="1">
        <v>0</v>
      </c>
      <c r="G45" s="1">
        <v>0</v>
      </c>
      <c r="H45" s="1">
        <f>SUM(Query1[[#This Row],[MASTER CARD]:[VIRTUAL CARD]])</f>
        <v>0</v>
      </c>
      <c r="I45" s="1">
        <v>0</v>
      </c>
      <c r="J45" s="1">
        <v>0</v>
      </c>
      <c r="K45" s="1">
        <v>0</v>
      </c>
      <c r="L45" s="1">
        <v>0</v>
      </c>
      <c r="M45" s="1">
        <v>0</v>
      </c>
      <c r="N45" s="1">
        <v>0</v>
      </c>
      <c r="O45" s="1">
        <v>0</v>
      </c>
      <c r="P45" s="1">
        <v>0</v>
      </c>
      <c r="Q45" s="2" t="s">
        <v>13</v>
      </c>
    </row>
    <row r="46" spans="1:17" x14ac:dyDescent="0.25">
      <c r="A46" s="1" t="s">
        <v>81</v>
      </c>
      <c r="B46" s="1" t="s">
        <v>78</v>
      </c>
      <c r="C46" s="1">
        <v>4</v>
      </c>
      <c r="D46" s="1">
        <v>0</v>
      </c>
      <c r="E46" s="1">
        <v>924</v>
      </c>
      <c r="F46" s="1">
        <v>0</v>
      </c>
      <c r="G46" s="1">
        <v>0</v>
      </c>
      <c r="H46" s="1">
        <f>SUM(Query1[[#This Row],[MASTER CARD]:[VIRTUAL CARD]])</f>
        <v>928</v>
      </c>
      <c r="I46" s="1">
        <v>3</v>
      </c>
      <c r="J46" s="1">
        <v>1</v>
      </c>
      <c r="K46" s="1">
        <v>0</v>
      </c>
      <c r="L46" s="1">
        <v>4</v>
      </c>
      <c r="M46" s="1">
        <v>0</v>
      </c>
      <c r="N46" s="1">
        <v>0</v>
      </c>
      <c r="O46" s="1">
        <v>0</v>
      </c>
      <c r="P46" s="1">
        <v>0</v>
      </c>
      <c r="Q46" s="2" t="s">
        <v>13</v>
      </c>
    </row>
    <row r="47" spans="1:17" x14ac:dyDescent="0.25">
      <c r="A47" s="1" t="s">
        <v>81</v>
      </c>
      <c r="B47" s="1" t="s">
        <v>78</v>
      </c>
      <c r="C47" s="1">
        <v>190</v>
      </c>
      <c r="D47" s="1">
        <v>0</v>
      </c>
      <c r="E47" s="1">
        <v>828</v>
      </c>
      <c r="F47" s="1">
        <v>0</v>
      </c>
      <c r="G47" s="1">
        <v>0</v>
      </c>
      <c r="H47" s="1">
        <f>SUM(Query1[[#This Row],[MASTER CARD]:[VIRTUAL CARD]])</f>
        <v>1018</v>
      </c>
      <c r="I47" s="1">
        <v>3</v>
      </c>
      <c r="J47" s="1">
        <v>1</v>
      </c>
      <c r="K47" s="1">
        <v>0</v>
      </c>
      <c r="L47" s="1">
        <v>4</v>
      </c>
      <c r="M47" s="1">
        <v>0</v>
      </c>
      <c r="N47" s="1">
        <v>0</v>
      </c>
      <c r="O47" s="1">
        <v>0</v>
      </c>
      <c r="P47" s="1">
        <v>0</v>
      </c>
      <c r="Q47" s="2" t="s">
        <v>13</v>
      </c>
    </row>
    <row r="48" spans="1:17" x14ac:dyDescent="0.25">
      <c r="A48" s="1" t="s">
        <v>81</v>
      </c>
      <c r="B48" s="1" t="s">
        <v>78</v>
      </c>
      <c r="C48" s="1">
        <v>0</v>
      </c>
      <c r="D48" s="1">
        <v>0</v>
      </c>
      <c r="E48" s="1">
        <v>272</v>
      </c>
      <c r="F48" s="1">
        <v>0</v>
      </c>
      <c r="G48" s="1">
        <v>0</v>
      </c>
      <c r="H48" s="1">
        <f>SUM(Query1[[#This Row],[MASTER CARD]:[VIRTUAL CARD]])</f>
        <v>272</v>
      </c>
      <c r="I48" s="1">
        <v>1</v>
      </c>
      <c r="J48" s="1">
        <v>0</v>
      </c>
      <c r="K48" s="1">
        <v>0</v>
      </c>
      <c r="L48" s="1">
        <v>1</v>
      </c>
      <c r="M48" s="1">
        <v>0</v>
      </c>
      <c r="N48" s="1">
        <v>0</v>
      </c>
      <c r="O48" s="1">
        <v>0</v>
      </c>
      <c r="P48" s="1">
        <v>0</v>
      </c>
      <c r="Q48" s="2" t="s">
        <v>13</v>
      </c>
    </row>
    <row r="49" spans="1:17" x14ac:dyDescent="0.25">
      <c r="A49" s="1" t="s">
        <v>81</v>
      </c>
      <c r="B49" s="1" t="s">
        <v>78</v>
      </c>
      <c r="C49" s="1">
        <v>0</v>
      </c>
      <c r="D49" s="1">
        <v>0</v>
      </c>
      <c r="E49" s="1">
        <v>0</v>
      </c>
      <c r="F49" s="1">
        <v>0</v>
      </c>
      <c r="G49" s="1">
        <v>0</v>
      </c>
      <c r="H49" s="1">
        <f>SUM(Query1[[#This Row],[MASTER CARD]:[VIRTUAL CARD]])</f>
        <v>0</v>
      </c>
      <c r="I49" s="1">
        <v>0</v>
      </c>
      <c r="J49" s="1">
        <v>0</v>
      </c>
      <c r="K49" s="1">
        <v>0</v>
      </c>
      <c r="L49" s="1">
        <v>0</v>
      </c>
      <c r="M49" s="1">
        <v>0</v>
      </c>
      <c r="N49" s="1">
        <v>0</v>
      </c>
      <c r="O49" s="1">
        <v>0</v>
      </c>
      <c r="P49" s="1">
        <v>0</v>
      </c>
      <c r="Q49" s="2" t="s">
        <v>13</v>
      </c>
    </row>
    <row r="50" spans="1:17" x14ac:dyDescent="0.25">
      <c r="A50" s="1" t="s">
        <v>79</v>
      </c>
      <c r="B50" s="1" t="s">
        <v>78</v>
      </c>
      <c r="C50" s="1">
        <v>307</v>
      </c>
      <c r="D50" s="1">
        <v>0</v>
      </c>
      <c r="E50" s="1">
        <v>464</v>
      </c>
      <c r="F50" s="1">
        <v>1</v>
      </c>
      <c r="G50" s="1">
        <v>0</v>
      </c>
      <c r="H50" s="1">
        <f>SUM(Query1[[#This Row],[MASTER CARD]:[VIRTUAL CARD]])</f>
        <v>772</v>
      </c>
      <c r="I50" s="1">
        <v>7</v>
      </c>
      <c r="J50" s="1">
        <v>1</v>
      </c>
      <c r="K50" s="1">
        <v>0</v>
      </c>
      <c r="L50" s="1">
        <v>8</v>
      </c>
      <c r="M50" s="1">
        <v>0</v>
      </c>
      <c r="N50" s="1">
        <v>0</v>
      </c>
      <c r="O50" s="1">
        <v>0</v>
      </c>
      <c r="P50" s="1">
        <v>0</v>
      </c>
      <c r="Q50" s="2" t="s">
        <v>13</v>
      </c>
    </row>
    <row r="51" spans="1:17" x14ac:dyDescent="0.25">
      <c r="A51" s="1" t="s">
        <v>81</v>
      </c>
      <c r="B51" s="1" t="s">
        <v>78</v>
      </c>
      <c r="C51" s="1">
        <v>0</v>
      </c>
      <c r="D51" s="1">
        <v>0</v>
      </c>
      <c r="E51" s="1">
        <v>0</v>
      </c>
      <c r="F51" s="1">
        <v>0</v>
      </c>
      <c r="G51" s="1">
        <v>0</v>
      </c>
      <c r="H51" s="1">
        <f>SUM(Query1[[#This Row],[MASTER CARD]:[VIRTUAL CARD]])</f>
        <v>0</v>
      </c>
      <c r="I51" s="1">
        <v>0</v>
      </c>
      <c r="J51" s="1">
        <v>0</v>
      </c>
      <c r="K51" s="1">
        <v>0</v>
      </c>
      <c r="L51" s="1">
        <v>0</v>
      </c>
      <c r="M51" s="1">
        <v>0</v>
      </c>
      <c r="N51" s="1">
        <v>0</v>
      </c>
      <c r="O51" s="1">
        <v>0</v>
      </c>
      <c r="P51" s="1">
        <v>0</v>
      </c>
      <c r="Q51" s="2" t="s">
        <v>13</v>
      </c>
    </row>
    <row r="52" spans="1:17" x14ac:dyDescent="0.25">
      <c r="A52" s="1" t="s">
        <v>80</v>
      </c>
      <c r="B52" s="1" t="s">
        <v>78</v>
      </c>
      <c r="C52" s="1">
        <v>1</v>
      </c>
      <c r="D52" s="1">
        <v>0</v>
      </c>
      <c r="E52" s="1">
        <v>296</v>
      </c>
      <c r="F52" s="1">
        <v>2</v>
      </c>
      <c r="G52" s="1">
        <v>0</v>
      </c>
      <c r="H52" s="1">
        <f>SUM(Query1[[#This Row],[MASTER CARD]:[VIRTUAL CARD]])</f>
        <v>299</v>
      </c>
      <c r="I52" s="1">
        <v>3</v>
      </c>
      <c r="J52" s="1">
        <v>4</v>
      </c>
      <c r="K52" s="1">
        <v>0</v>
      </c>
      <c r="L52" s="1">
        <v>7</v>
      </c>
      <c r="M52" s="1">
        <v>0</v>
      </c>
      <c r="N52" s="1">
        <v>0</v>
      </c>
      <c r="O52" s="1">
        <v>0</v>
      </c>
      <c r="P52" s="1">
        <v>0</v>
      </c>
      <c r="Q52" s="2" t="s">
        <v>13</v>
      </c>
    </row>
    <row r="53" spans="1:17" x14ac:dyDescent="0.25">
      <c r="A53" s="1" t="s">
        <v>80</v>
      </c>
      <c r="B53" s="1" t="s">
        <v>78</v>
      </c>
      <c r="C53" s="1">
        <v>53</v>
      </c>
      <c r="D53" s="1">
        <v>0</v>
      </c>
      <c r="E53" s="1">
        <v>646</v>
      </c>
      <c r="F53" s="1">
        <v>3</v>
      </c>
      <c r="G53" s="1">
        <v>0</v>
      </c>
      <c r="H53" s="1">
        <f>SUM(Query1[[#This Row],[MASTER CARD]:[VIRTUAL CARD]])</f>
        <v>702</v>
      </c>
      <c r="I53" s="1">
        <v>7</v>
      </c>
      <c r="J53" s="1">
        <v>0</v>
      </c>
      <c r="K53" s="1">
        <v>0</v>
      </c>
      <c r="L53" s="1">
        <v>7</v>
      </c>
      <c r="M53" s="1">
        <v>0</v>
      </c>
      <c r="N53" s="1">
        <v>0</v>
      </c>
      <c r="O53" s="1">
        <v>0</v>
      </c>
      <c r="P53" s="1">
        <v>0</v>
      </c>
      <c r="Q53" s="2" t="s">
        <v>13</v>
      </c>
    </row>
    <row r="54" spans="1:17" x14ac:dyDescent="0.25">
      <c r="A54" s="1" t="s">
        <v>80</v>
      </c>
      <c r="B54" s="1" t="s">
        <v>78</v>
      </c>
      <c r="C54" s="1">
        <v>76</v>
      </c>
      <c r="D54" s="1">
        <v>0</v>
      </c>
      <c r="E54" s="1">
        <v>255</v>
      </c>
      <c r="F54" s="1">
        <v>1</v>
      </c>
      <c r="G54" s="1">
        <v>0</v>
      </c>
      <c r="H54" s="1">
        <f>SUM(Query1[[#This Row],[MASTER CARD]:[VIRTUAL CARD]])</f>
        <v>332</v>
      </c>
      <c r="I54" s="1">
        <v>0</v>
      </c>
      <c r="J54" s="1">
        <v>0</v>
      </c>
      <c r="K54" s="1">
        <v>0</v>
      </c>
      <c r="L54" s="1">
        <v>0</v>
      </c>
      <c r="M54" s="1">
        <v>0</v>
      </c>
      <c r="N54" s="1">
        <v>0</v>
      </c>
      <c r="O54" s="1">
        <v>0</v>
      </c>
      <c r="P54" s="1">
        <v>0</v>
      </c>
      <c r="Q54" s="2" t="s">
        <v>13</v>
      </c>
    </row>
    <row r="55" spans="1:17" x14ac:dyDescent="0.25">
      <c r="A55" s="1" t="s">
        <v>79</v>
      </c>
      <c r="B55" s="1" t="s">
        <v>78</v>
      </c>
      <c r="C55" s="1">
        <v>53</v>
      </c>
      <c r="D55" s="1">
        <v>0</v>
      </c>
      <c r="E55" s="1">
        <v>753</v>
      </c>
      <c r="F55" s="1">
        <v>0</v>
      </c>
      <c r="G55" s="1">
        <v>0</v>
      </c>
      <c r="H55" s="1">
        <f>SUM(Query1[[#This Row],[MASTER CARD]:[VIRTUAL CARD]])</f>
        <v>806</v>
      </c>
      <c r="I55" s="1">
        <v>1</v>
      </c>
      <c r="J55" s="1">
        <v>1</v>
      </c>
      <c r="K55" s="1">
        <v>1</v>
      </c>
      <c r="L55" s="1">
        <v>3</v>
      </c>
      <c r="M55" s="1">
        <v>0</v>
      </c>
      <c r="N55" s="1">
        <v>0</v>
      </c>
      <c r="O55" s="1">
        <v>0</v>
      </c>
      <c r="P55" s="1">
        <v>0</v>
      </c>
      <c r="Q55" s="2" t="s">
        <v>13</v>
      </c>
    </row>
    <row r="56" spans="1:17" x14ac:dyDescent="0.25">
      <c r="A56" s="1" t="s">
        <v>81</v>
      </c>
      <c r="B56" s="1" t="s">
        <v>78</v>
      </c>
      <c r="C56" s="1">
        <v>79</v>
      </c>
      <c r="D56" s="1">
        <v>0</v>
      </c>
      <c r="E56" s="1">
        <v>536</v>
      </c>
      <c r="F56" s="1">
        <v>0</v>
      </c>
      <c r="G56" s="1">
        <v>0</v>
      </c>
      <c r="H56" s="1">
        <f>SUM(Query1[[#This Row],[MASTER CARD]:[VIRTUAL CARD]])</f>
        <v>615</v>
      </c>
      <c r="I56" s="1">
        <v>5</v>
      </c>
      <c r="J56" s="1">
        <v>0</v>
      </c>
      <c r="K56" s="1">
        <v>0</v>
      </c>
      <c r="L56" s="1">
        <v>5</v>
      </c>
      <c r="M56" s="1">
        <v>0</v>
      </c>
      <c r="N56" s="1">
        <v>0</v>
      </c>
      <c r="O56" s="1">
        <v>0</v>
      </c>
      <c r="P56" s="1">
        <v>0</v>
      </c>
      <c r="Q56" s="2" t="s">
        <v>13</v>
      </c>
    </row>
    <row r="57" spans="1:17" x14ac:dyDescent="0.25">
      <c r="A57" s="1" t="s">
        <v>81</v>
      </c>
      <c r="B57" s="1" t="s">
        <v>78</v>
      </c>
      <c r="C57" s="1">
        <v>48</v>
      </c>
      <c r="D57" s="1">
        <v>0</v>
      </c>
      <c r="E57" s="1">
        <v>276</v>
      </c>
      <c r="F57" s="1">
        <v>0</v>
      </c>
      <c r="G57" s="1">
        <v>0</v>
      </c>
      <c r="H57" s="1">
        <f>SUM(Query1[[#This Row],[MASTER CARD]:[VIRTUAL CARD]])</f>
        <v>324</v>
      </c>
      <c r="I57" s="1">
        <v>3</v>
      </c>
      <c r="J57" s="1">
        <v>0</v>
      </c>
      <c r="K57" s="1">
        <v>0</v>
      </c>
      <c r="L57" s="1">
        <v>3</v>
      </c>
      <c r="M57" s="1">
        <v>0</v>
      </c>
      <c r="N57" s="1">
        <v>0</v>
      </c>
      <c r="O57" s="1">
        <v>0</v>
      </c>
      <c r="P57" s="1">
        <v>0</v>
      </c>
      <c r="Q57" s="2" t="s">
        <v>13</v>
      </c>
    </row>
    <row r="58" spans="1:17" x14ac:dyDescent="0.25">
      <c r="A58" s="1" t="s">
        <v>81</v>
      </c>
      <c r="B58" s="1" t="s">
        <v>78</v>
      </c>
      <c r="C58" s="1">
        <v>19</v>
      </c>
      <c r="D58" s="1">
        <v>0</v>
      </c>
      <c r="E58" s="1">
        <v>743</v>
      </c>
      <c r="F58" s="1">
        <v>0</v>
      </c>
      <c r="G58" s="1">
        <v>0</v>
      </c>
      <c r="H58" s="1">
        <f>SUM(Query1[[#This Row],[MASTER CARD]:[VIRTUAL CARD]])</f>
        <v>762</v>
      </c>
      <c r="I58" s="1">
        <v>2</v>
      </c>
      <c r="J58" s="1">
        <v>0</v>
      </c>
      <c r="K58" s="1">
        <v>0</v>
      </c>
      <c r="L58" s="1">
        <v>2</v>
      </c>
      <c r="M58" s="1">
        <v>0</v>
      </c>
      <c r="N58" s="1">
        <v>0</v>
      </c>
      <c r="O58" s="1">
        <v>0</v>
      </c>
      <c r="P58" s="1">
        <v>0</v>
      </c>
      <c r="Q58" s="2" t="s">
        <v>13</v>
      </c>
    </row>
    <row r="59" spans="1:17" x14ac:dyDescent="0.25">
      <c r="A59" s="1" t="s">
        <v>80</v>
      </c>
      <c r="B59" s="1" t="s">
        <v>78</v>
      </c>
      <c r="C59" s="1">
        <v>4</v>
      </c>
      <c r="D59" s="1">
        <v>0</v>
      </c>
      <c r="E59" s="1">
        <v>345</v>
      </c>
      <c r="F59" s="1">
        <v>0</v>
      </c>
      <c r="G59" s="1">
        <v>0</v>
      </c>
      <c r="H59" s="1">
        <f>SUM(Query1[[#This Row],[MASTER CARD]:[VIRTUAL CARD]])</f>
        <v>349</v>
      </c>
      <c r="I59" s="1">
        <v>4</v>
      </c>
      <c r="J59" s="1">
        <v>0</v>
      </c>
      <c r="K59" s="1">
        <v>0</v>
      </c>
      <c r="L59" s="1">
        <v>4</v>
      </c>
      <c r="M59" s="1">
        <v>0</v>
      </c>
      <c r="N59" s="1">
        <v>0</v>
      </c>
      <c r="O59" s="1">
        <v>0</v>
      </c>
      <c r="P59" s="1">
        <v>0</v>
      </c>
      <c r="Q59" s="2" t="s">
        <v>13</v>
      </c>
    </row>
    <row r="60" spans="1:17" x14ac:dyDescent="0.25">
      <c r="A60" s="1" t="s">
        <v>79</v>
      </c>
      <c r="B60" s="1" t="s">
        <v>78</v>
      </c>
      <c r="C60" s="1">
        <v>124</v>
      </c>
      <c r="D60" s="1">
        <v>0</v>
      </c>
      <c r="E60" s="1">
        <v>823</v>
      </c>
      <c r="F60" s="1">
        <v>5</v>
      </c>
      <c r="G60" s="1">
        <v>0</v>
      </c>
      <c r="H60" s="1">
        <f>SUM(Query1[[#This Row],[MASTER CARD]:[VIRTUAL CARD]])</f>
        <v>952</v>
      </c>
      <c r="I60" s="1">
        <v>3</v>
      </c>
      <c r="J60" s="1">
        <v>13</v>
      </c>
      <c r="K60" s="1">
        <v>1</v>
      </c>
      <c r="L60" s="1">
        <v>17</v>
      </c>
      <c r="M60" s="1">
        <v>1</v>
      </c>
      <c r="N60" s="1">
        <v>0</v>
      </c>
      <c r="O60" s="1">
        <v>0</v>
      </c>
      <c r="P60" s="1">
        <v>1</v>
      </c>
      <c r="Q60" s="2" t="s">
        <v>13</v>
      </c>
    </row>
    <row r="61" spans="1:17" x14ac:dyDescent="0.25">
      <c r="A61" s="1" t="s">
        <v>80</v>
      </c>
      <c r="B61" s="1" t="s">
        <v>78</v>
      </c>
      <c r="C61" s="1">
        <v>63</v>
      </c>
      <c r="D61" s="1">
        <v>0</v>
      </c>
      <c r="E61" s="1">
        <v>300</v>
      </c>
      <c r="F61" s="1">
        <v>1</v>
      </c>
      <c r="G61" s="1">
        <v>0</v>
      </c>
      <c r="H61" s="1">
        <f>SUM(Query1[[#This Row],[MASTER CARD]:[VIRTUAL CARD]])</f>
        <v>364</v>
      </c>
      <c r="I61" s="1">
        <v>0</v>
      </c>
      <c r="J61" s="1">
        <v>0</v>
      </c>
      <c r="K61" s="1">
        <v>0</v>
      </c>
      <c r="L61" s="1">
        <v>0</v>
      </c>
      <c r="M61" s="1">
        <v>0</v>
      </c>
      <c r="N61" s="1">
        <v>0</v>
      </c>
      <c r="O61" s="1">
        <v>0</v>
      </c>
      <c r="P61" s="1">
        <v>0</v>
      </c>
      <c r="Q61" s="2" t="s">
        <v>13</v>
      </c>
    </row>
    <row r="62" spans="1:17" x14ac:dyDescent="0.25">
      <c r="A62" s="1" t="s">
        <v>81</v>
      </c>
      <c r="B62" s="1" t="s">
        <v>78</v>
      </c>
      <c r="C62" s="1">
        <v>18</v>
      </c>
      <c r="D62" s="1">
        <v>0</v>
      </c>
      <c r="E62" s="1">
        <v>571</v>
      </c>
      <c r="F62" s="1">
        <v>0</v>
      </c>
      <c r="G62" s="1">
        <v>0</v>
      </c>
      <c r="H62" s="1">
        <f>SUM(Query1[[#This Row],[MASTER CARD]:[VIRTUAL CARD]])</f>
        <v>589</v>
      </c>
      <c r="I62" s="1">
        <v>0</v>
      </c>
      <c r="J62" s="1">
        <v>0</v>
      </c>
      <c r="K62" s="1">
        <v>0</v>
      </c>
      <c r="L62" s="1">
        <v>0</v>
      </c>
      <c r="M62" s="1">
        <v>0</v>
      </c>
      <c r="N62" s="1">
        <v>0</v>
      </c>
      <c r="O62" s="1">
        <v>0</v>
      </c>
      <c r="P62" s="1">
        <v>0</v>
      </c>
      <c r="Q62" s="2" t="s">
        <v>13</v>
      </c>
    </row>
    <row r="63" spans="1:17" x14ac:dyDescent="0.25">
      <c r="A63" s="1" t="s">
        <v>79</v>
      </c>
      <c r="B63" s="1" t="s">
        <v>78</v>
      </c>
      <c r="C63" s="1">
        <v>31</v>
      </c>
      <c r="D63" s="1">
        <v>0</v>
      </c>
      <c r="E63" s="1">
        <v>632</v>
      </c>
      <c r="F63" s="1">
        <v>0</v>
      </c>
      <c r="G63" s="1">
        <v>0</v>
      </c>
      <c r="H63" s="1">
        <f>SUM(Query1[[#This Row],[MASTER CARD]:[VIRTUAL CARD]])</f>
        <v>663</v>
      </c>
      <c r="I63" s="1">
        <v>2</v>
      </c>
      <c r="J63" s="1">
        <v>1</v>
      </c>
      <c r="K63" s="1">
        <v>0</v>
      </c>
      <c r="L63" s="1">
        <v>3</v>
      </c>
      <c r="M63" s="1">
        <v>0</v>
      </c>
      <c r="N63" s="1">
        <v>0</v>
      </c>
      <c r="O63" s="1">
        <v>0</v>
      </c>
      <c r="P63" s="1">
        <v>0</v>
      </c>
      <c r="Q63" s="2" t="s">
        <v>13</v>
      </c>
    </row>
    <row r="64" spans="1:17" x14ac:dyDescent="0.25">
      <c r="A64" s="1" t="s">
        <v>81</v>
      </c>
      <c r="B64" s="1" t="s">
        <v>78</v>
      </c>
      <c r="C64" s="1">
        <v>0</v>
      </c>
      <c r="D64" s="1">
        <v>0</v>
      </c>
      <c r="E64" s="1">
        <v>0</v>
      </c>
      <c r="F64" s="1">
        <v>0</v>
      </c>
      <c r="G64" s="1">
        <v>0</v>
      </c>
      <c r="H64" s="1">
        <f>SUM(Query1[[#This Row],[MASTER CARD]:[VIRTUAL CARD]])</f>
        <v>0</v>
      </c>
      <c r="I64" s="1">
        <v>0</v>
      </c>
      <c r="J64" s="1">
        <v>0</v>
      </c>
      <c r="K64" s="1">
        <v>0</v>
      </c>
      <c r="L64" s="1">
        <v>0</v>
      </c>
      <c r="M64" s="1">
        <v>0</v>
      </c>
      <c r="N64" s="1">
        <v>0</v>
      </c>
      <c r="O64" s="1">
        <v>0</v>
      </c>
      <c r="P64" s="1">
        <v>0</v>
      </c>
      <c r="Q64" s="2" t="s">
        <v>13</v>
      </c>
    </row>
    <row r="65" spans="1:17" x14ac:dyDescent="0.25">
      <c r="A65" s="1" t="s">
        <v>80</v>
      </c>
      <c r="B65" s="1" t="s">
        <v>78</v>
      </c>
      <c r="C65" s="1">
        <v>0</v>
      </c>
      <c r="D65" s="1">
        <v>0</v>
      </c>
      <c r="E65" s="1">
        <v>0</v>
      </c>
      <c r="F65" s="1">
        <v>0</v>
      </c>
      <c r="G65" s="1">
        <v>0</v>
      </c>
      <c r="H65" s="1">
        <f>SUM(Query1[[#This Row],[MASTER CARD]:[VIRTUAL CARD]])</f>
        <v>0</v>
      </c>
      <c r="I65" s="1">
        <v>0</v>
      </c>
      <c r="J65" s="1">
        <v>0</v>
      </c>
      <c r="K65" s="1">
        <v>0</v>
      </c>
      <c r="L65" s="1">
        <v>0</v>
      </c>
      <c r="M65" s="1">
        <v>0</v>
      </c>
      <c r="N65" s="1">
        <v>0</v>
      </c>
      <c r="O65" s="1">
        <v>0</v>
      </c>
      <c r="P65" s="1">
        <v>0</v>
      </c>
      <c r="Q65" s="2" t="s">
        <v>13</v>
      </c>
    </row>
    <row r="66" spans="1:17" x14ac:dyDescent="0.25">
      <c r="A66" s="1" t="s">
        <v>79</v>
      </c>
      <c r="B66" s="1" t="s">
        <v>78</v>
      </c>
      <c r="C66" s="1">
        <v>318</v>
      </c>
      <c r="D66" s="1">
        <v>0</v>
      </c>
      <c r="E66" s="1">
        <v>376</v>
      </c>
      <c r="F66" s="1">
        <v>2</v>
      </c>
      <c r="G66" s="1">
        <v>0</v>
      </c>
      <c r="H66" s="1">
        <f>SUM(Query1[[#This Row],[MASTER CARD]:[VIRTUAL CARD]])</f>
        <v>696</v>
      </c>
      <c r="I66" s="1">
        <v>3</v>
      </c>
      <c r="J66" s="1">
        <v>1</v>
      </c>
      <c r="K66" s="1">
        <v>0</v>
      </c>
      <c r="L66" s="1">
        <v>4</v>
      </c>
      <c r="M66" s="1">
        <v>0</v>
      </c>
      <c r="N66" s="1">
        <v>0</v>
      </c>
      <c r="O66" s="1">
        <v>0</v>
      </c>
      <c r="P66" s="1">
        <v>0</v>
      </c>
      <c r="Q66" s="2" t="s">
        <v>13</v>
      </c>
    </row>
    <row r="67" spans="1:17" x14ac:dyDescent="0.25">
      <c r="A67" s="1" t="s">
        <v>79</v>
      </c>
      <c r="B67" s="1" t="s">
        <v>78</v>
      </c>
      <c r="C67" s="1">
        <v>1</v>
      </c>
      <c r="D67" s="1">
        <v>0</v>
      </c>
      <c r="E67" s="1">
        <v>1048</v>
      </c>
      <c r="F67" s="1">
        <v>1</v>
      </c>
      <c r="G67" s="1">
        <v>0</v>
      </c>
      <c r="H67" s="1">
        <f>SUM(Query1[[#This Row],[MASTER CARD]:[VIRTUAL CARD]])</f>
        <v>1050</v>
      </c>
      <c r="I67" s="1">
        <v>1</v>
      </c>
      <c r="J67" s="1">
        <v>2</v>
      </c>
      <c r="K67" s="1">
        <v>0</v>
      </c>
      <c r="L67" s="1">
        <v>3</v>
      </c>
      <c r="M67" s="1">
        <v>0</v>
      </c>
      <c r="N67" s="1">
        <v>0</v>
      </c>
      <c r="O67" s="1">
        <v>0</v>
      </c>
      <c r="P67" s="1">
        <v>0</v>
      </c>
      <c r="Q67" s="2" t="s">
        <v>13</v>
      </c>
    </row>
    <row r="68" spans="1:17" x14ac:dyDescent="0.25">
      <c r="A68" s="1" t="s">
        <v>80</v>
      </c>
      <c r="B68" s="1" t="s">
        <v>78</v>
      </c>
      <c r="C68" s="1">
        <v>16</v>
      </c>
      <c r="D68" s="1">
        <v>0</v>
      </c>
      <c r="E68" s="1">
        <v>773</v>
      </c>
      <c r="F68" s="1">
        <v>0</v>
      </c>
      <c r="G68" s="1">
        <v>0</v>
      </c>
      <c r="H68" s="1">
        <f>SUM(Query1[[#This Row],[MASTER CARD]:[VIRTUAL CARD]])</f>
        <v>789</v>
      </c>
      <c r="I68" s="1">
        <v>3</v>
      </c>
      <c r="J68" s="1">
        <v>0</v>
      </c>
      <c r="K68" s="1">
        <v>0</v>
      </c>
      <c r="L68" s="1">
        <v>3</v>
      </c>
      <c r="M68" s="1">
        <v>0</v>
      </c>
      <c r="N68" s="1">
        <v>0</v>
      </c>
      <c r="O68" s="1">
        <v>0</v>
      </c>
      <c r="P68" s="1">
        <v>0</v>
      </c>
      <c r="Q68" s="2" t="s">
        <v>13</v>
      </c>
    </row>
    <row r="69" spans="1:17" x14ac:dyDescent="0.25">
      <c r="A69" s="1" t="s">
        <v>81</v>
      </c>
      <c r="B69" s="1" t="s">
        <v>78</v>
      </c>
      <c r="C69" s="1">
        <v>0</v>
      </c>
      <c r="D69" s="1">
        <v>0</v>
      </c>
      <c r="E69" s="1">
        <v>0</v>
      </c>
      <c r="F69" s="1">
        <v>0</v>
      </c>
      <c r="G69" s="1">
        <v>0</v>
      </c>
      <c r="H69" s="1">
        <f>SUM(Query1[[#This Row],[MASTER CARD]:[VIRTUAL CARD]])</f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</v>
      </c>
      <c r="Q69" s="2" t="s">
        <v>13</v>
      </c>
    </row>
    <row r="70" spans="1:17" x14ac:dyDescent="0.25">
      <c r="A70" s="1" t="s">
        <v>80</v>
      </c>
      <c r="B70" s="1" t="s">
        <v>78</v>
      </c>
      <c r="C70" s="1">
        <v>216</v>
      </c>
      <c r="D70" s="1">
        <v>0</v>
      </c>
      <c r="E70" s="1">
        <v>338</v>
      </c>
      <c r="F70" s="1">
        <v>2</v>
      </c>
      <c r="G70" s="1">
        <v>0</v>
      </c>
      <c r="H70" s="1">
        <f>SUM(Query1[[#This Row],[MASTER CARD]:[VIRTUAL CARD]])</f>
        <v>556</v>
      </c>
      <c r="I70" s="1">
        <v>2</v>
      </c>
      <c r="J70" s="1">
        <v>0</v>
      </c>
      <c r="K70" s="1">
        <v>0</v>
      </c>
      <c r="L70" s="1">
        <v>2</v>
      </c>
      <c r="M70" s="1">
        <v>0</v>
      </c>
      <c r="N70" s="1">
        <v>0</v>
      </c>
      <c r="O70" s="1">
        <v>0</v>
      </c>
      <c r="P70" s="1">
        <v>0</v>
      </c>
      <c r="Q70" s="2" t="s">
        <v>13</v>
      </c>
    </row>
    <row r="71" spans="1:17" x14ac:dyDescent="0.25">
      <c r="A71" s="1" t="s">
        <v>79</v>
      </c>
      <c r="B71" s="1" t="s">
        <v>78</v>
      </c>
      <c r="C71" s="1">
        <v>130</v>
      </c>
      <c r="D71" s="1">
        <v>0</v>
      </c>
      <c r="E71" s="1">
        <v>296</v>
      </c>
      <c r="F71" s="1">
        <v>1</v>
      </c>
      <c r="G71" s="1">
        <v>0</v>
      </c>
      <c r="H71" s="1">
        <f>SUM(Query1[[#This Row],[MASTER CARD]:[VIRTUAL CARD]])</f>
        <v>427</v>
      </c>
      <c r="I71" s="1">
        <v>1</v>
      </c>
      <c r="J71" s="1">
        <v>7</v>
      </c>
      <c r="K71" s="1">
        <v>1</v>
      </c>
      <c r="L71" s="1">
        <v>9</v>
      </c>
      <c r="M71" s="1">
        <v>0</v>
      </c>
      <c r="N71" s="1">
        <v>0</v>
      </c>
      <c r="O71" s="1">
        <v>0</v>
      </c>
      <c r="P71" s="1">
        <v>0</v>
      </c>
      <c r="Q71" s="2" t="s">
        <v>13</v>
      </c>
    </row>
    <row r="72" spans="1:17" x14ac:dyDescent="0.25">
      <c r="A72" s="1" t="s">
        <v>80</v>
      </c>
      <c r="B72" s="1" t="s">
        <v>78</v>
      </c>
      <c r="C72" s="1">
        <v>2</v>
      </c>
      <c r="D72" s="1">
        <v>0</v>
      </c>
      <c r="E72" s="1">
        <v>349</v>
      </c>
      <c r="F72" s="1">
        <v>1</v>
      </c>
      <c r="G72" s="1">
        <v>0</v>
      </c>
      <c r="H72" s="1">
        <f>SUM(Query1[[#This Row],[MASTER CARD]:[VIRTUAL CARD]])</f>
        <v>352</v>
      </c>
      <c r="I72" s="1">
        <v>0</v>
      </c>
      <c r="J72" s="1">
        <v>0</v>
      </c>
      <c r="K72" s="1">
        <v>0</v>
      </c>
      <c r="L72" s="1">
        <v>0</v>
      </c>
      <c r="M72" s="1">
        <v>0</v>
      </c>
      <c r="N72" s="1">
        <v>0</v>
      </c>
      <c r="O72" s="1">
        <v>0</v>
      </c>
      <c r="P72" s="1">
        <v>0</v>
      </c>
      <c r="Q72" s="2" t="s">
        <v>14</v>
      </c>
    </row>
    <row r="73" spans="1:17" x14ac:dyDescent="0.25">
      <c r="A73" s="1" t="s">
        <v>81</v>
      </c>
      <c r="B73" s="1" t="s">
        <v>78</v>
      </c>
      <c r="C73" s="1">
        <v>0</v>
      </c>
      <c r="D73" s="1">
        <v>0</v>
      </c>
      <c r="E73" s="1">
        <v>0</v>
      </c>
      <c r="F73" s="1">
        <v>0</v>
      </c>
      <c r="G73" s="1">
        <v>0</v>
      </c>
      <c r="H73" s="1">
        <f>SUM(Query1[[#This Row],[MASTER CARD]:[VIRTUAL CARD]])</f>
        <v>0</v>
      </c>
      <c r="I73" s="1">
        <v>0</v>
      </c>
      <c r="J73" s="1">
        <v>0</v>
      </c>
      <c r="K73" s="1">
        <v>0</v>
      </c>
      <c r="L73" s="1">
        <v>0</v>
      </c>
      <c r="M73" s="1">
        <v>0</v>
      </c>
      <c r="N73" s="1">
        <v>0</v>
      </c>
      <c r="O73" s="1">
        <v>0</v>
      </c>
      <c r="P73" s="1">
        <v>0</v>
      </c>
      <c r="Q73" s="2" t="s">
        <v>14</v>
      </c>
    </row>
    <row r="74" spans="1:17" x14ac:dyDescent="0.25">
      <c r="A74" s="1" t="s">
        <v>80</v>
      </c>
      <c r="B74" s="1" t="s">
        <v>78</v>
      </c>
      <c r="C74" s="1">
        <v>164</v>
      </c>
      <c r="D74" s="1">
        <v>0</v>
      </c>
      <c r="E74" s="1">
        <v>449</v>
      </c>
      <c r="F74" s="1">
        <v>0</v>
      </c>
      <c r="G74" s="1">
        <v>0</v>
      </c>
      <c r="H74" s="1">
        <f>SUM(Query1[[#This Row],[MASTER CARD]:[VIRTUAL CARD]])</f>
        <v>613</v>
      </c>
      <c r="I74" s="1">
        <v>0</v>
      </c>
      <c r="J74" s="1">
        <v>0</v>
      </c>
      <c r="K74" s="1">
        <v>0</v>
      </c>
      <c r="L74" s="1">
        <v>0</v>
      </c>
      <c r="M74" s="1">
        <v>0</v>
      </c>
      <c r="N74" s="1">
        <v>0</v>
      </c>
      <c r="O74" s="1">
        <v>0</v>
      </c>
      <c r="P74" s="1">
        <v>0</v>
      </c>
      <c r="Q74" s="2" t="s">
        <v>14</v>
      </c>
    </row>
    <row r="75" spans="1:17" x14ac:dyDescent="0.25">
      <c r="A75" s="1" t="s">
        <v>81</v>
      </c>
      <c r="B75" s="1" t="s">
        <v>78</v>
      </c>
      <c r="C75" s="1">
        <v>0</v>
      </c>
      <c r="D75" s="1">
        <v>0</v>
      </c>
      <c r="E75" s="1">
        <v>0</v>
      </c>
      <c r="F75" s="1">
        <v>0</v>
      </c>
      <c r="G75" s="1">
        <v>0</v>
      </c>
      <c r="H75" s="1">
        <f>SUM(Query1[[#This Row],[MASTER CARD]:[VIRTUAL CARD]])</f>
        <v>0</v>
      </c>
      <c r="I75" s="1">
        <v>0</v>
      </c>
      <c r="J75" s="1">
        <v>0</v>
      </c>
      <c r="K75" s="1">
        <v>0</v>
      </c>
      <c r="L75" s="1">
        <v>0</v>
      </c>
      <c r="M75" s="1">
        <v>0</v>
      </c>
      <c r="N75" s="1">
        <v>0</v>
      </c>
      <c r="O75" s="1">
        <v>0</v>
      </c>
      <c r="P75" s="1">
        <v>0</v>
      </c>
      <c r="Q75" s="2" t="s">
        <v>14</v>
      </c>
    </row>
    <row r="76" spans="1:17" x14ac:dyDescent="0.25">
      <c r="A76" s="1" t="s">
        <v>81</v>
      </c>
      <c r="B76" s="1" t="s">
        <v>78</v>
      </c>
      <c r="C76" s="1">
        <v>0</v>
      </c>
      <c r="D76" s="1">
        <v>0</v>
      </c>
      <c r="E76" s="1">
        <v>0</v>
      </c>
      <c r="F76" s="1">
        <v>0</v>
      </c>
      <c r="G76" s="1">
        <v>0</v>
      </c>
      <c r="H76" s="1">
        <f>SUM(Query1[[#This Row],[MASTER CARD]:[VIRTUAL CARD]])</f>
        <v>0</v>
      </c>
      <c r="I76" s="1">
        <v>0</v>
      </c>
      <c r="J76" s="1">
        <v>0</v>
      </c>
      <c r="K76" s="1">
        <v>0</v>
      </c>
      <c r="L76" s="1">
        <v>0</v>
      </c>
      <c r="M76" s="1">
        <v>0</v>
      </c>
      <c r="N76" s="1">
        <v>0</v>
      </c>
      <c r="O76" s="1">
        <v>0</v>
      </c>
      <c r="P76" s="1">
        <v>0</v>
      </c>
      <c r="Q76" s="2" t="s">
        <v>14</v>
      </c>
    </row>
    <row r="77" spans="1:17" x14ac:dyDescent="0.25">
      <c r="A77" s="1" t="s">
        <v>81</v>
      </c>
      <c r="B77" s="1" t="s">
        <v>78</v>
      </c>
      <c r="C77" s="1">
        <v>0</v>
      </c>
      <c r="D77" s="1">
        <v>0</v>
      </c>
      <c r="E77" s="1">
        <v>0</v>
      </c>
      <c r="F77" s="1">
        <v>0</v>
      </c>
      <c r="G77" s="1">
        <v>0</v>
      </c>
      <c r="H77" s="1">
        <f>SUM(Query1[[#This Row],[MASTER CARD]:[VIRTUAL CARD]])</f>
        <v>0</v>
      </c>
      <c r="I77" s="1">
        <v>0</v>
      </c>
      <c r="J77" s="1">
        <v>0</v>
      </c>
      <c r="K77" s="1">
        <v>0</v>
      </c>
      <c r="L77" s="1">
        <v>0</v>
      </c>
      <c r="M77" s="1">
        <v>0</v>
      </c>
      <c r="N77" s="1">
        <v>0</v>
      </c>
      <c r="O77" s="1">
        <v>0</v>
      </c>
      <c r="P77" s="1">
        <v>0</v>
      </c>
      <c r="Q77" s="2" t="s">
        <v>14</v>
      </c>
    </row>
    <row r="78" spans="1:17" x14ac:dyDescent="0.25">
      <c r="A78" s="1" t="s">
        <v>81</v>
      </c>
      <c r="B78" s="1" t="s">
        <v>78</v>
      </c>
      <c r="C78" s="1">
        <v>0</v>
      </c>
      <c r="D78" s="1">
        <v>0</v>
      </c>
      <c r="E78" s="1">
        <v>0</v>
      </c>
      <c r="F78" s="1">
        <v>0</v>
      </c>
      <c r="G78" s="1">
        <v>0</v>
      </c>
      <c r="H78" s="1">
        <f>SUM(Query1[[#This Row],[MASTER CARD]:[VIRTUAL CARD]])</f>
        <v>0</v>
      </c>
      <c r="I78" s="1">
        <v>0</v>
      </c>
      <c r="J78" s="1">
        <v>0</v>
      </c>
      <c r="K78" s="1">
        <v>0</v>
      </c>
      <c r="L78" s="1">
        <v>0</v>
      </c>
      <c r="M78" s="1">
        <v>0</v>
      </c>
      <c r="N78" s="1">
        <v>0</v>
      </c>
      <c r="O78" s="1">
        <v>0</v>
      </c>
      <c r="P78" s="1">
        <v>0</v>
      </c>
      <c r="Q78" s="2" t="s">
        <v>14</v>
      </c>
    </row>
    <row r="79" spans="1:17" x14ac:dyDescent="0.25">
      <c r="A79" s="1" t="s">
        <v>81</v>
      </c>
      <c r="B79" s="1" t="s">
        <v>78</v>
      </c>
      <c r="C79" s="1">
        <v>220</v>
      </c>
      <c r="D79" s="1">
        <v>0</v>
      </c>
      <c r="E79" s="1">
        <v>405</v>
      </c>
      <c r="F79" s="1">
        <v>1</v>
      </c>
      <c r="G79" s="1">
        <v>0</v>
      </c>
      <c r="H79" s="1">
        <f>SUM(Query1[[#This Row],[MASTER CARD]:[VIRTUAL CARD]])</f>
        <v>626</v>
      </c>
      <c r="I79" s="1">
        <v>0</v>
      </c>
      <c r="J79" s="1">
        <v>0</v>
      </c>
      <c r="K79" s="1">
        <v>0</v>
      </c>
      <c r="L79" s="1">
        <v>0</v>
      </c>
      <c r="M79" s="1">
        <v>1</v>
      </c>
      <c r="N79" s="1">
        <v>0</v>
      </c>
      <c r="O79" s="1">
        <v>0</v>
      </c>
      <c r="P79" s="1">
        <v>1</v>
      </c>
      <c r="Q79" s="2" t="s">
        <v>14</v>
      </c>
    </row>
    <row r="80" spans="1:17" x14ac:dyDescent="0.25">
      <c r="A80" s="1" t="s">
        <v>81</v>
      </c>
      <c r="B80" s="1" t="s">
        <v>78</v>
      </c>
      <c r="C80" s="1">
        <v>0</v>
      </c>
      <c r="D80" s="1">
        <v>0</v>
      </c>
      <c r="E80" s="1">
        <v>0</v>
      </c>
      <c r="F80" s="1">
        <v>0</v>
      </c>
      <c r="G80" s="1">
        <v>0</v>
      </c>
      <c r="H80" s="1">
        <f>SUM(Query1[[#This Row],[MASTER CARD]:[VIRTUAL CARD]])</f>
        <v>0</v>
      </c>
      <c r="I80" s="1">
        <v>0</v>
      </c>
      <c r="J80" s="1">
        <v>0</v>
      </c>
      <c r="K80" s="1">
        <v>0</v>
      </c>
      <c r="L80" s="1">
        <v>0</v>
      </c>
      <c r="M80" s="1">
        <v>0</v>
      </c>
      <c r="N80" s="1">
        <v>0</v>
      </c>
      <c r="O80" s="1">
        <v>0</v>
      </c>
      <c r="P80" s="1">
        <v>0</v>
      </c>
      <c r="Q80" s="2" t="s">
        <v>14</v>
      </c>
    </row>
    <row r="81" spans="1:17" x14ac:dyDescent="0.25">
      <c r="A81" s="1" t="s">
        <v>81</v>
      </c>
      <c r="B81" s="1" t="s">
        <v>78</v>
      </c>
      <c r="C81" s="1">
        <v>72</v>
      </c>
      <c r="D81" s="1">
        <v>0</v>
      </c>
      <c r="E81" s="1">
        <v>782</v>
      </c>
      <c r="F81" s="1">
        <v>0</v>
      </c>
      <c r="G81" s="1">
        <v>0</v>
      </c>
      <c r="H81" s="1">
        <f>SUM(Query1[[#This Row],[MASTER CARD]:[VIRTUAL CARD]])</f>
        <v>854</v>
      </c>
      <c r="I81" s="1">
        <v>3</v>
      </c>
      <c r="J81" s="1">
        <v>5</v>
      </c>
      <c r="K81" s="1">
        <v>0</v>
      </c>
      <c r="L81" s="1">
        <v>8</v>
      </c>
      <c r="M81" s="1">
        <v>0</v>
      </c>
      <c r="N81" s="1">
        <v>0</v>
      </c>
      <c r="O81" s="1">
        <v>0</v>
      </c>
      <c r="P81" s="1">
        <v>0</v>
      </c>
      <c r="Q81" s="2" t="s">
        <v>14</v>
      </c>
    </row>
    <row r="82" spans="1:17" x14ac:dyDescent="0.25">
      <c r="A82" s="1" t="s">
        <v>81</v>
      </c>
      <c r="B82" s="1" t="s">
        <v>78</v>
      </c>
      <c r="C82" s="1">
        <v>93</v>
      </c>
      <c r="D82" s="1">
        <v>0</v>
      </c>
      <c r="E82" s="1">
        <v>1028</v>
      </c>
      <c r="F82" s="1">
        <v>0</v>
      </c>
      <c r="G82" s="1">
        <v>0</v>
      </c>
      <c r="H82" s="1">
        <f>SUM(Query1[[#This Row],[MASTER CARD]:[VIRTUAL CARD]])</f>
        <v>1121</v>
      </c>
      <c r="I82" s="1">
        <v>2</v>
      </c>
      <c r="J82" s="1">
        <v>0</v>
      </c>
      <c r="K82" s="1">
        <v>0</v>
      </c>
      <c r="L82" s="1">
        <v>2</v>
      </c>
      <c r="M82" s="1">
        <v>0</v>
      </c>
      <c r="N82" s="1">
        <v>0</v>
      </c>
      <c r="O82" s="1">
        <v>0</v>
      </c>
      <c r="P82" s="1">
        <v>0</v>
      </c>
      <c r="Q82" s="2" t="s">
        <v>14</v>
      </c>
    </row>
    <row r="83" spans="1:17" x14ac:dyDescent="0.25">
      <c r="A83" s="1" t="s">
        <v>81</v>
      </c>
      <c r="B83" s="1" t="s">
        <v>78</v>
      </c>
      <c r="C83" s="1">
        <v>80</v>
      </c>
      <c r="D83" s="1">
        <v>0</v>
      </c>
      <c r="E83" s="1">
        <v>111</v>
      </c>
      <c r="F83" s="1">
        <v>0</v>
      </c>
      <c r="G83" s="1">
        <v>0</v>
      </c>
      <c r="H83" s="1">
        <f>SUM(Query1[[#This Row],[MASTER CARD]:[VIRTUAL CARD]])</f>
        <v>191</v>
      </c>
      <c r="I83" s="1">
        <v>1</v>
      </c>
      <c r="J83" s="1">
        <v>0</v>
      </c>
      <c r="K83" s="1">
        <v>0</v>
      </c>
      <c r="L83" s="1">
        <v>1</v>
      </c>
      <c r="M83" s="1">
        <v>0</v>
      </c>
      <c r="N83" s="1">
        <v>0</v>
      </c>
      <c r="O83" s="1">
        <v>0</v>
      </c>
      <c r="P83" s="1">
        <v>0</v>
      </c>
      <c r="Q83" s="2" t="s">
        <v>14</v>
      </c>
    </row>
    <row r="84" spans="1:17" x14ac:dyDescent="0.25">
      <c r="A84" s="1" t="s">
        <v>81</v>
      </c>
      <c r="B84" s="1" t="s">
        <v>78</v>
      </c>
      <c r="C84" s="1">
        <v>0</v>
      </c>
      <c r="D84" s="1">
        <v>0</v>
      </c>
      <c r="E84" s="1">
        <v>0</v>
      </c>
      <c r="F84" s="1">
        <v>0</v>
      </c>
      <c r="G84" s="1">
        <v>0</v>
      </c>
      <c r="H84" s="1">
        <f>SUM(Query1[[#This Row],[MASTER CARD]:[VIRTUAL CARD]])</f>
        <v>0</v>
      </c>
      <c r="I84" s="1">
        <v>0</v>
      </c>
      <c r="J84" s="1">
        <v>0</v>
      </c>
      <c r="K84" s="1">
        <v>0</v>
      </c>
      <c r="L84" s="1">
        <v>0</v>
      </c>
      <c r="M84" s="1">
        <v>0</v>
      </c>
      <c r="N84" s="1">
        <v>0</v>
      </c>
      <c r="O84" s="1">
        <v>0</v>
      </c>
      <c r="P84" s="1">
        <v>0</v>
      </c>
      <c r="Q84" s="2" t="s">
        <v>14</v>
      </c>
    </row>
    <row r="85" spans="1:17" x14ac:dyDescent="0.25">
      <c r="A85" s="1" t="s">
        <v>79</v>
      </c>
      <c r="B85" s="1" t="s">
        <v>78</v>
      </c>
      <c r="C85" s="1">
        <v>556</v>
      </c>
      <c r="D85" s="1">
        <v>0</v>
      </c>
      <c r="E85" s="1">
        <v>296</v>
      </c>
      <c r="F85" s="1">
        <v>2</v>
      </c>
      <c r="G85" s="1">
        <v>0</v>
      </c>
      <c r="H85" s="1">
        <f>SUM(Query1[[#This Row],[MASTER CARD]:[VIRTUAL CARD]])</f>
        <v>854</v>
      </c>
      <c r="I85" s="1">
        <v>0</v>
      </c>
      <c r="J85" s="1">
        <v>1</v>
      </c>
      <c r="K85" s="1">
        <v>0</v>
      </c>
      <c r="L85" s="1">
        <v>1</v>
      </c>
      <c r="M85" s="1">
        <v>0</v>
      </c>
      <c r="N85" s="1">
        <v>0</v>
      </c>
      <c r="O85" s="1">
        <v>0</v>
      </c>
      <c r="P85" s="1">
        <v>0</v>
      </c>
      <c r="Q85" s="2" t="s">
        <v>14</v>
      </c>
    </row>
    <row r="86" spans="1:17" x14ac:dyDescent="0.25">
      <c r="A86" s="1" t="s">
        <v>81</v>
      </c>
      <c r="B86" s="1" t="s">
        <v>78</v>
      </c>
      <c r="C86" s="1">
        <v>0</v>
      </c>
      <c r="D86" s="1">
        <v>0</v>
      </c>
      <c r="E86" s="1">
        <v>0</v>
      </c>
      <c r="F86" s="1">
        <v>0</v>
      </c>
      <c r="G86" s="1">
        <v>0</v>
      </c>
      <c r="H86" s="1">
        <f>SUM(Query1[[#This Row],[MASTER CARD]:[VIRTUAL CARD]])</f>
        <v>0</v>
      </c>
      <c r="I86" s="1">
        <v>0</v>
      </c>
      <c r="J86" s="1">
        <v>0</v>
      </c>
      <c r="K86" s="1">
        <v>0</v>
      </c>
      <c r="L86" s="1">
        <v>0</v>
      </c>
      <c r="M86" s="1">
        <v>0</v>
      </c>
      <c r="N86" s="1">
        <v>0</v>
      </c>
      <c r="O86" s="1">
        <v>0</v>
      </c>
      <c r="P86" s="1">
        <v>0</v>
      </c>
      <c r="Q86" s="2" t="s">
        <v>14</v>
      </c>
    </row>
    <row r="87" spans="1:17" x14ac:dyDescent="0.25">
      <c r="A87" s="1" t="s">
        <v>80</v>
      </c>
      <c r="B87" s="1" t="s">
        <v>78</v>
      </c>
      <c r="C87" s="1">
        <v>329</v>
      </c>
      <c r="D87" s="1">
        <v>0</v>
      </c>
      <c r="E87" s="1">
        <v>115</v>
      </c>
      <c r="F87" s="1">
        <v>2</v>
      </c>
      <c r="G87" s="1">
        <v>0</v>
      </c>
      <c r="H87" s="1">
        <f>SUM(Query1[[#This Row],[MASTER CARD]:[VIRTUAL CARD]])</f>
        <v>446</v>
      </c>
      <c r="I87" s="1">
        <v>1</v>
      </c>
      <c r="J87" s="1">
        <v>3</v>
      </c>
      <c r="K87" s="1">
        <v>0</v>
      </c>
      <c r="L87" s="1">
        <v>4</v>
      </c>
      <c r="M87" s="1">
        <v>1</v>
      </c>
      <c r="N87" s="1">
        <v>0</v>
      </c>
      <c r="O87" s="1">
        <v>0</v>
      </c>
      <c r="P87" s="1">
        <v>1</v>
      </c>
      <c r="Q87" s="2" t="s">
        <v>14</v>
      </c>
    </row>
    <row r="88" spans="1:17" x14ac:dyDescent="0.25">
      <c r="A88" s="1" t="s">
        <v>80</v>
      </c>
      <c r="B88" s="1" t="s">
        <v>78</v>
      </c>
      <c r="C88" s="1">
        <v>161</v>
      </c>
      <c r="D88" s="1">
        <v>0</v>
      </c>
      <c r="E88" s="1">
        <v>264</v>
      </c>
      <c r="F88" s="1">
        <v>3</v>
      </c>
      <c r="G88" s="1">
        <v>0</v>
      </c>
      <c r="H88" s="1">
        <f>SUM(Query1[[#This Row],[MASTER CARD]:[VIRTUAL CARD]])</f>
        <v>428</v>
      </c>
      <c r="I88" s="1">
        <v>1</v>
      </c>
      <c r="J88" s="1">
        <v>0</v>
      </c>
      <c r="K88" s="1">
        <v>0</v>
      </c>
      <c r="L88" s="1">
        <v>1</v>
      </c>
      <c r="M88" s="1">
        <v>0</v>
      </c>
      <c r="N88" s="1">
        <v>0</v>
      </c>
      <c r="O88" s="1">
        <v>0</v>
      </c>
      <c r="P88" s="1">
        <v>0</v>
      </c>
      <c r="Q88" s="2" t="s">
        <v>14</v>
      </c>
    </row>
    <row r="89" spans="1:17" x14ac:dyDescent="0.25">
      <c r="A89" s="1" t="s">
        <v>80</v>
      </c>
      <c r="B89" s="1" t="s">
        <v>78</v>
      </c>
      <c r="C89" s="1">
        <v>125</v>
      </c>
      <c r="D89" s="1">
        <v>0</v>
      </c>
      <c r="E89" s="1">
        <v>300</v>
      </c>
      <c r="F89" s="1">
        <v>0</v>
      </c>
      <c r="G89" s="1">
        <v>0</v>
      </c>
      <c r="H89" s="1">
        <f>SUM(Query1[[#This Row],[MASTER CARD]:[VIRTUAL CARD]])</f>
        <v>425</v>
      </c>
      <c r="I89" s="1">
        <v>0</v>
      </c>
      <c r="J89" s="1">
        <v>1</v>
      </c>
      <c r="K89" s="1">
        <v>0</v>
      </c>
      <c r="L89" s="1">
        <v>1</v>
      </c>
      <c r="M89" s="1">
        <v>0</v>
      </c>
      <c r="N89" s="1">
        <v>0</v>
      </c>
      <c r="O89" s="1">
        <v>0</v>
      </c>
      <c r="P89" s="1">
        <v>0</v>
      </c>
      <c r="Q89" s="2" t="s">
        <v>14</v>
      </c>
    </row>
    <row r="90" spans="1:17" x14ac:dyDescent="0.25">
      <c r="A90" s="1" t="s">
        <v>79</v>
      </c>
      <c r="B90" s="1" t="s">
        <v>78</v>
      </c>
      <c r="C90" s="1">
        <v>574</v>
      </c>
      <c r="D90" s="1">
        <v>0</v>
      </c>
      <c r="E90" s="1">
        <v>593</v>
      </c>
      <c r="F90" s="1">
        <v>4</v>
      </c>
      <c r="G90" s="1">
        <v>0</v>
      </c>
      <c r="H90" s="1">
        <f>SUM(Query1[[#This Row],[MASTER CARD]:[VIRTUAL CARD]])</f>
        <v>1171</v>
      </c>
      <c r="I90" s="1">
        <v>0</v>
      </c>
      <c r="J90" s="1">
        <v>3</v>
      </c>
      <c r="K90" s="1">
        <v>0</v>
      </c>
      <c r="L90" s="1">
        <v>3</v>
      </c>
      <c r="M90" s="1">
        <v>1</v>
      </c>
      <c r="N90" s="1">
        <v>0</v>
      </c>
      <c r="O90" s="1">
        <v>0</v>
      </c>
      <c r="P90" s="1">
        <v>1</v>
      </c>
      <c r="Q90" s="2" t="s">
        <v>14</v>
      </c>
    </row>
    <row r="91" spans="1:17" x14ac:dyDescent="0.25">
      <c r="A91" s="1" t="s">
        <v>81</v>
      </c>
      <c r="B91" s="1" t="s">
        <v>78</v>
      </c>
      <c r="C91" s="1">
        <v>73</v>
      </c>
      <c r="D91" s="1">
        <v>0</v>
      </c>
      <c r="E91" s="1">
        <v>667</v>
      </c>
      <c r="F91" s="1">
        <v>0</v>
      </c>
      <c r="G91" s="1">
        <v>0</v>
      </c>
      <c r="H91" s="1">
        <f>SUM(Query1[[#This Row],[MASTER CARD]:[VIRTUAL CARD]])</f>
        <v>740</v>
      </c>
      <c r="I91" s="1">
        <v>9</v>
      </c>
      <c r="J91" s="1">
        <v>0</v>
      </c>
      <c r="K91" s="1">
        <v>0</v>
      </c>
      <c r="L91" s="1">
        <v>9</v>
      </c>
      <c r="M91" s="1">
        <v>1</v>
      </c>
      <c r="N91" s="1">
        <v>0</v>
      </c>
      <c r="O91" s="1">
        <v>0</v>
      </c>
      <c r="P91" s="1">
        <v>1</v>
      </c>
      <c r="Q91" s="2" t="s">
        <v>14</v>
      </c>
    </row>
    <row r="92" spans="1:17" x14ac:dyDescent="0.25">
      <c r="A92" s="1" t="s">
        <v>81</v>
      </c>
      <c r="B92" s="1" t="s">
        <v>78</v>
      </c>
      <c r="C92" s="1">
        <v>107</v>
      </c>
      <c r="D92" s="1">
        <v>0</v>
      </c>
      <c r="E92" s="1">
        <v>208</v>
      </c>
      <c r="F92" s="1">
        <v>0</v>
      </c>
      <c r="G92" s="1">
        <v>0</v>
      </c>
      <c r="H92" s="1">
        <f>SUM(Query1[[#This Row],[MASTER CARD]:[VIRTUAL CARD]])</f>
        <v>315</v>
      </c>
      <c r="I92" s="1">
        <v>2</v>
      </c>
      <c r="J92" s="1">
        <v>0</v>
      </c>
      <c r="K92" s="1">
        <v>0</v>
      </c>
      <c r="L92" s="1">
        <v>2</v>
      </c>
      <c r="M92" s="1">
        <v>0</v>
      </c>
      <c r="N92" s="1">
        <v>0</v>
      </c>
      <c r="O92" s="1">
        <v>0</v>
      </c>
      <c r="P92" s="1">
        <v>0</v>
      </c>
      <c r="Q92" s="2" t="s">
        <v>14</v>
      </c>
    </row>
    <row r="93" spans="1:17" x14ac:dyDescent="0.25">
      <c r="A93" s="1" t="s">
        <v>81</v>
      </c>
      <c r="B93" s="1" t="s">
        <v>78</v>
      </c>
      <c r="C93" s="1">
        <v>152</v>
      </c>
      <c r="D93" s="1">
        <v>0</v>
      </c>
      <c r="E93" s="1">
        <v>683</v>
      </c>
      <c r="F93" s="1">
        <v>0</v>
      </c>
      <c r="G93" s="1">
        <v>0</v>
      </c>
      <c r="H93" s="1">
        <f>SUM(Query1[[#This Row],[MASTER CARD]:[VIRTUAL CARD]])</f>
        <v>835</v>
      </c>
      <c r="I93" s="1">
        <v>3</v>
      </c>
      <c r="J93" s="1">
        <v>0</v>
      </c>
      <c r="K93" s="1">
        <v>0</v>
      </c>
      <c r="L93" s="1">
        <v>3</v>
      </c>
      <c r="M93" s="1">
        <v>0</v>
      </c>
      <c r="N93" s="1">
        <v>0</v>
      </c>
      <c r="O93" s="1">
        <v>0</v>
      </c>
      <c r="P93" s="1">
        <v>0</v>
      </c>
      <c r="Q93" s="2" t="s">
        <v>14</v>
      </c>
    </row>
    <row r="94" spans="1:17" x14ac:dyDescent="0.25">
      <c r="A94" s="1" t="s">
        <v>80</v>
      </c>
      <c r="B94" s="1" t="s">
        <v>78</v>
      </c>
      <c r="C94" s="1">
        <v>107</v>
      </c>
      <c r="D94" s="1">
        <v>0</v>
      </c>
      <c r="E94" s="1">
        <v>538</v>
      </c>
      <c r="F94" s="1">
        <v>0</v>
      </c>
      <c r="G94" s="1">
        <v>0</v>
      </c>
      <c r="H94" s="1">
        <f>SUM(Query1[[#This Row],[MASTER CARD]:[VIRTUAL CARD]])</f>
        <v>645</v>
      </c>
      <c r="I94" s="1">
        <v>0</v>
      </c>
      <c r="J94" s="1">
        <v>3</v>
      </c>
      <c r="K94" s="1">
        <v>0</v>
      </c>
      <c r="L94" s="1">
        <v>3</v>
      </c>
      <c r="M94" s="1">
        <v>0</v>
      </c>
      <c r="N94" s="1">
        <v>0</v>
      </c>
      <c r="O94" s="1">
        <v>0</v>
      </c>
      <c r="P94" s="1">
        <v>0</v>
      </c>
      <c r="Q94" s="2" t="s">
        <v>14</v>
      </c>
    </row>
    <row r="95" spans="1:17" x14ac:dyDescent="0.25">
      <c r="A95" s="1" t="s">
        <v>79</v>
      </c>
      <c r="B95" s="1" t="s">
        <v>78</v>
      </c>
      <c r="C95" s="1">
        <v>451</v>
      </c>
      <c r="D95" s="1">
        <v>0</v>
      </c>
      <c r="E95" s="1">
        <v>655</v>
      </c>
      <c r="F95" s="1">
        <v>10</v>
      </c>
      <c r="G95" s="1">
        <v>0</v>
      </c>
      <c r="H95" s="1">
        <f>SUM(Query1[[#This Row],[MASTER CARD]:[VIRTUAL CARD]])</f>
        <v>1116</v>
      </c>
      <c r="I95" s="1">
        <v>3</v>
      </c>
      <c r="J95" s="1">
        <v>13</v>
      </c>
      <c r="K95" s="1">
        <v>0</v>
      </c>
      <c r="L95" s="1">
        <v>16</v>
      </c>
      <c r="M95" s="1">
        <v>0</v>
      </c>
      <c r="N95" s="1">
        <v>0</v>
      </c>
      <c r="O95" s="1">
        <v>0</v>
      </c>
      <c r="P95" s="1">
        <v>0</v>
      </c>
      <c r="Q95" s="2" t="s">
        <v>14</v>
      </c>
    </row>
    <row r="96" spans="1:17" x14ac:dyDescent="0.25">
      <c r="A96" s="1" t="s">
        <v>80</v>
      </c>
      <c r="B96" s="1" t="s">
        <v>78</v>
      </c>
      <c r="C96" s="1">
        <v>297</v>
      </c>
      <c r="D96" s="1">
        <v>0</v>
      </c>
      <c r="E96" s="1">
        <v>449</v>
      </c>
      <c r="F96" s="1">
        <v>0</v>
      </c>
      <c r="G96" s="1">
        <v>0</v>
      </c>
      <c r="H96" s="1">
        <f>SUM(Query1[[#This Row],[MASTER CARD]:[VIRTUAL CARD]])</f>
        <v>746</v>
      </c>
      <c r="I96" s="1">
        <v>0</v>
      </c>
      <c r="J96" s="1">
        <v>1</v>
      </c>
      <c r="K96" s="1">
        <v>0</v>
      </c>
      <c r="L96" s="1">
        <v>1</v>
      </c>
      <c r="M96" s="1">
        <v>1</v>
      </c>
      <c r="N96" s="1">
        <v>0</v>
      </c>
      <c r="O96" s="1">
        <v>0</v>
      </c>
      <c r="P96" s="1">
        <v>1</v>
      </c>
      <c r="Q96" s="2" t="s">
        <v>14</v>
      </c>
    </row>
    <row r="97" spans="1:17" x14ac:dyDescent="0.25">
      <c r="A97" s="1" t="s">
        <v>81</v>
      </c>
      <c r="B97" s="1" t="s">
        <v>78</v>
      </c>
      <c r="C97" s="1">
        <v>100</v>
      </c>
      <c r="D97" s="1">
        <v>0</v>
      </c>
      <c r="E97" s="1">
        <v>679</v>
      </c>
      <c r="F97" s="1">
        <v>0</v>
      </c>
      <c r="G97" s="1">
        <v>0</v>
      </c>
      <c r="H97" s="1">
        <f>SUM(Query1[[#This Row],[MASTER CARD]:[VIRTUAL CARD]])</f>
        <v>779</v>
      </c>
      <c r="I97" s="1">
        <v>0</v>
      </c>
      <c r="J97" s="1">
        <v>0</v>
      </c>
      <c r="K97" s="1">
        <v>0</v>
      </c>
      <c r="L97" s="1">
        <v>0</v>
      </c>
      <c r="M97" s="1">
        <v>0</v>
      </c>
      <c r="N97" s="1">
        <v>0</v>
      </c>
      <c r="O97" s="1">
        <v>0</v>
      </c>
      <c r="P97" s="1">
        <v>0</v>
      </c>
      <c r="Q97" s="2" t="s">
        <v>14</v>
      </c>
    </row>
    <row r="98" spans="1:17" x14ac:dyDescent="0.25">
      <c r="A98" s="1" t="s">
        <v>79</v>
      </c>
      <c r="B98" s="1" t="s">
        <v>78</v>
      </c>
      <c r="C98" s="1">
        <v>329</v>
      </c>
      <c r="D98" s="1">
        <v>0</v>
      </c>
      <c r="E98" s="1">
        <v>318</v>
      </c>
      <c r="F98" s="1">
        <v>2</v>
      </c>
      <c r="G98" s="1">
        <v>0</v>
      </c>
      <c r="H98" s="1">
        <f>SUM(Query1[[#This Row],[MASTER CARD]:[VIRTUAL CARD]])</f>
        <v>649</v>
      </c>
      <c r="I98" s="1">
        <v>0</v>
      </c>
      <c r="J98" s="1">
        <v>1</v>
      </c>
      <c r="K98" s="1">
        <v>0</v>
      </c>
      <c r="L98" s="1">
        <v>1</v>
      </c>
      <c r="M98" s="1">
        <v>0</v>
      </c>
      <c r="N98" s="1">
        <v>0</v>
      </c>
      <c r="O98" s="1">
        <v>0</v>
      </c>
      <c r="P98" s="1">
        <v>0</v>
      </c>
      <c r="Q98" s="2" t="s">
        <v>14</v>
      </c>
    </row>
    <row r="99" spans="1:17" x14ac:dyDescent="0.25">
      <c r="A99" s="1" t="s">
        <v>81</v>
      </c>
      <c r="B99" s="1" t="s">
        <v>78</v>
      </c>
      <c r="C99" s="1">
        <v>0</v>
      </c>
      <c r="D99" s="1">
        <v>0</v>
      </c>
      <c r="E99" s="1">
        <v>0</v>
      </c>
      <c r="F99" s="1">
        <v>0</v>
      </c>
      <c r="G99" s="1">
        <v>0</v>
      </c>
      <c r="H99" s="1">
        <f>SUM(Query1[[#This Row],[MASTER CARD]:[VIRTUAL CARD]])</f>
        <v>0</v>
      </c>
      <c r="I99" s="1">
        <v>0</v>
      </c>
      <c r="J99" s="1">
        <v>0</v>
      </c>
      <c r="K99" s="1">
        <v>0</v>
      </c>
      <c r="L99" s="1">
        <v>0</v>
      </c>
      <c r="M99" s="1">
        <v>0</v>
      </c>
      <c r="N99" s="1">
        <v>0</v>
      </c>
      <c r="O99" s="1">
        <v>0</v>
      </c>
      <c r="P99" s="1">
        <v>0</v>
      </c>
      <c r="Q99" s="2" t="s">
        <v>14</v>
      </c>
    </row>
    <row r="100" spans="1:17" x14ac:dyDescent="0.25">
      <c r="A100" s="1" t="s">
        <v>80</v>
      </c>
      <c r="B100" s="1" t="s">
        <v>78</v>
      </c>
      <c r="C100" s="1">
        <v>0</v>
      </c>
      <c r="D100" s="1">
        <v>0</v>
      </c>
      <c r="E100" s="1">
        <v>0</v>
      </c>
      <c r="F100" s="1">
        <v>0</v>
      </c>
      <c r="G100" s="1">
        <v>0</v>
      </c>
      <c r="H100" s="1">
        <f>SUM(Query1[[#This Row],[MASTER CARD]:[VIRTUAL CARD]])</f>
        <v>0</v>
      </c>
      <c r="I100" s="1">
        <v>0</v>
      </c>
      <c r="J100" s="1">
        <v>0</v>
      </c>
      <c r="K100" s="1">
        <v>0</v>
      </c>
      <c r="L100" s="1">
        <v>0</v>
      </c>
      <c r="M100" s="1">
        <v>0</v>
      </c>
      <c r="N100" s="1">
        <v>0</v>
      </c>
      <c r="O100" s="1">
        <v>0</v>
      </c>
      <c r="P100" s="1">
        <v>0</v>
      </c>
      <c r="Q100" s="2" t="s">
        <v>14</v>
      </c>
    </row>
    <row r="101" spans="1:17" x14ac:dyDescent="0.25">
      <c r="A101" s="1" t="s">
        <v>79</v>
      </c>
      <c r="B101" s="1" t="s">
        <v>78</v>
      </c>
      <c r="C101" s="1">
        <v>97</v>
      </c>
      <c r="D101" s="1">
        <v>0</v>
      </c>
      <c r="E101" s="1">
        <v>438</v>
      </c>
      <c r="F101" s="1">
        <v>1</v>
      </c>
      <c r="G101" s="1">
        <v>0</v>
      </c>
      <c r="H101" s="1">
        <f>SUM(Query1[[#This Row],[MASTER CARD]:[VIRTUAL CARD]])</f>
        <v>536</v>
      </c>
      <c r="I101" s="1">
        <v>0</v>
      </c>
      <c r="J101" s="1">
        <v>0</v>
      </c>
      <c r="K101" s="1">
        <v>0</v>
      </c>
      <c r="L101" s="1">
        <v>0</v>
      </c>
      <c r="M101" s="1">
        <v>0</v>
      </c>
      <c r="N101" s="1">
        <v>0</v>
      </c>
      <c r="O101" s="1">
        <v>0</v>
      </c>
      <c r="P101" s="1">
        <v>0</v>
      </c>
      <c r="Q101" s="2" t="s">
        <v>14</v>
      </c>
    </row>
    <row r="102" spans="1:17" x14ac:dyDescent="0.25">
      <c r="A102" s="1" t="s">
        <v>79</v>
      </c>
      <c r="B102" s="1" t="s">
        <v>78</v>
      </c>
      <c r="C102" s="1">
        <v>471</v>
      </c>
      <c r="D102" s="1">
        <v>0</v>
      </c>
      <c r="E102" s="1">
        <v>397</v>
      </c>
      <c r="F102" s="1">
        <v>1</v>
      </c>
      <c r="G102" s="1">
        <v>0</v>
      </c>
      <c r="H102" s="1">
        <f>SUM(Query1[[#This Row],[MASTER CARD]:[VIRTUAL CARD]])</f>
        <v>869</v>
      </c>
      <c r="I102" s="1">
        <v>0</v>
      </c>
      <c r="J102" s="1">
        <v>2</v>
      </c>
      <c r="K102" s="1">
        <v>0</v>
      </c>
      <c r="L102" s="1">
        <v>2</v>
      </c>
      <c r="M102" s="1">
        <v>0</v>
      </c>
      <c r="N102" s="1">
        <v>0</v>
      </c>
      <c r="O102" s="1">
        <v>0</v>
      </c>
      <c r="P102" s="1">
        <v>0</v>
      </c>
      <c r="Q102" s="2" t="s">
        <v>14</v>
      </c>
    </row>
    <row r="103" spans="1:17" x14ac:dyDescent="0.25">
      <c r="A103" s="1" t="s">
        <v>80</v>
      </c>
      <c r="B103" s="1" t="s">
        <v>78</v>
      </c>
      <c r="C103" s="1">
        <v>291</v>
      </c>
      <c r="D103" s="1">
        <v>0</v>
      </c>
      <c r="E103" s="1">
        <v>403</v>
      </c>
      <c r="F103" s="1">
        <v>1</v>
      </c>
      <c r="G103" s="1">
        <v>0</v>
      </c>
      <c r="H103" s="1">
        <f>SUM(Query1[[#This Row],[MASTER CARD]:[VIRTUAL CARD]])</f>
        <v>695</v>
      </c>
      <c r="I103" s="1">
        <v>0</v>
      </c>
      <c r="J103" s="1">
        <v>0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  <c r="P103" s="1">
        <v>0</v>
      </c>
      <c r="Q103" s="2" t="s">
        <v>14</v>
      </c>
    </row>
    <row r="104" spans="1:17" x14ac:dyDescent="0.25">
      <c r="A104" s="1" t="s">
        <v>81</v>
      </c>
      <c r="B104" s="1" t="s">
        <v>78</v>
      </c>
      <c r="C104" s="1">
        <v>0</v>
      </c>
      <c r="D104" s="1">
        <v>0</v>
      </c>
      <c r="E104" s="1">
        <v>0</v>
      </c>
      <c r="F104" s="1">
        <v>0</v>
      </c>
      <c r="G104" s="1">
        <v>0</v>
      </c>
      <c r="H104" s="1">
        <f>SUM(Query1[[#This Row],[MASTER CARD]:[VIRTUAL CARD]])</f>
        <v>0</v>
      </c>
      <c r="I104" s="1">
        <v>0</v>
      </c>
      <c r="J104" s="1">
        <v>0</v>
      </c>
      <c r="K104" s="1">
        <v>0</v>
      </c>
      <c r="L104" s="1">
        <v>0</v>
      </c>
      <c r="M104" s="1">
        <v>0</v>
      </c>
      <c r="N104" s="1">
        <v>0</v>
      </c>
      <c r="O104" s="1">
        <v>0</v>
      </c>
      <c r="P104" s="1">
        <v>0</v>
      </c>
      <c r="Q104" s="2" t="s">
        <v>14</v>
      </c>
    </row>
    <row r="105" spans="1:17" x14ac:dyDescent="0.25">
      <c r="A105" s="1" t="s">
        <v>80</v>
      </c>
      <c r="B105" s="1" t="s">
        <v>78</v>
      </c>
      <c r="C105" s="1">
        <v>100</v>
      </c>
      <c r="D105" s="1">
        <v>0</v>
      </c>
      <c r="E105" s="1">
        <v>254</v>
      </c>
      <c r="F105" s="1">
        <v>1</v>
      </c>
      <c r="G105" s="1">
        <v>0</v>
      </c>
      <c r="H105" s="1">
        <f>SUM(Query1[[#This Row],[MASTER CARD]:[VIRTUAL CARD]])</f>
        <v>355</v>
      </c>
      <c r="I105" s="1">
        <v>0</v>
      </c>
      <c r="J105" s="1">
        <v>1</v>
      </c>
      <c r="K105" s="1">
        <v>0</v>
      </c>
      <c r="L105" s="1">
        <v>1</v>
      </c>
      <c r="M105" s="1">
        <v>0</v>
      </c>
      <c r="N105" s="1">
        <v>0</v>
      </c>
      <c r="O105" s="1">
        <v>0</v>
      </c>
      <c r="P105" s="1">
        <v>0</v>
      </c>
      <c r="Q105" s="2" t="s">
        <v>14</v>
      </c>
    </row>
    <row r="106" spans="1:17" x14ac:dyDescent="0.25">
      <c r="A106" s="1" t="s">
        <v>79</v>
      </c>
      <c r="B106" s="1" t="s">
        <v>78</v>
      </c>
      <c r="C106" s="1">
        <v>101</v>
      </c>
      <c r="D106" s="1">
        <v>0</v>
      </c>
      <c r="E106" s="1">
        <v>279</v>
      </c>
      <c r="F106" s="1">
        <v>2</v>
      </c>
      <c r="G106" s="1">
        <v>0</v>
      </c>
      <c r="H106" s="1">
        <f>SUM(Query1[[#This Row],[MASTER CARD]:[VIRTUAL CARD]])</f>
        <v>382</v>
      </c>
      <c r="I106" s="1">
        <v>0</v>
      </c>
      <c r="J106" s="1">
        <v>0</v>
      </c>
      <c r="K106" s="1">
        <v>0</v>
      </c>
      <c r="L106" s="1">
        <v>0</v>
      </c>
      <c r="M106" s="1">
        <v>0</v>
      </c>
      <c r="N106" s="1">
        <v>0</v>
      </c>
      <c r="O106" s="1">
        <v>0</v>
      </c>
      <c r="P106" s="1">
        <v>0</v>
      </c>
      <c r="Q106" s="2" t="s">
        <v>14</v>
      </c>
    </row>
    <row r="107" spans="1:17" x14ac:dyDescent="0.25">
      <c r="A107" s="1" t="s">
        <v>80</v>
      </c>
      <c r="B107" s="1" t="s">
        <v>78</v>
      </c>
      <c r="C107" s="1">
        <v>2</v>
      </c>
      <c r="D107" s="1">
        <v>0</v>
      </c>
      <c r="E107" s="1">
        <v>349</v>
      </c>
      <c r="F107" s="1">
        <v>1</v>
      </c>
      <c r="G107" s="1">
        <v>0</v>
      </c>
      <c r="H107" s="1">
        <f>SUM(Query1[[#This Row],[MASTER CARD]:[VIRTUAL CARD]])</f>
        <v>352</v>
      </c>
      <c r="I107" s="1">
        <v>0</v>
      </c>
      <c r="J107" s="1">
        <v>0</v>
      </c>
      <c r="K107" s="1">
        <v>0</v>
      </c>
      <c r="L107" s="1">
        <v>0</v>
      </c>
      <c r="M107" s="1">
        <v>0</v>
      </c>
      <c r="N107" s="1">
        <v>0</v>
      </c>
      <c r="O107" s="1">
        <v>0</v>
      </c>
      <c r="P107" s="1">
        <v>0</v>
      </c>
      <c r="Q107" s="2" t="s">
        <v>15</v>
      </c>
    </row>
    <row r="108" spans="1:17" x14ac:dyDescent="0.25">
      <c r="A108" s="1" t="s">
        <v>81</v>
      </c>
      <c r="B108" s="1" t="s">
        <v>78</v>
      </c>
      <c r="C108" s="1">
        <v>0</v>
      </c>
      <c r="D108" s="1">
        <v>0</v>
      </c>
      <c r="E108" s="1">
        <v>0</v>
      </c>
      <c r="F108" s="1">
        <v>0</v>
      </c>
      <c r="G108" s="1">
        <v>0</v>
      </c>
      <c r="H108" s="1">
        <f>SUM(Query1[[#This Row],[MASTER CARD]:[VIRTUAL CARD]])</f>
        <v>0</v>
      </c>
      <c r="I108" s="1">
        <v>0</v>
      </c>
      <c r="J108" s="1">
        <v>0</v>
      </c>
      <c r="K108" s="1">
        <v>0</v>
      </c>
      <c r="L108" s="1">
        <v>0</v>
      </c>
      <c r="M108" s="1">
        <v>0</v>
      </c>
      <c r="N108" s="1">
        <v>0</v>
      </c>
      <c r="O108" s="1">
        <v>0</v>
      </c>
      <c r="P108" s="1">
        <v>0</v>
      </c>
      <c r="Q108" s="2" t="s">
        <v>15</v>
      </c>
    </row>
    <row r="109" spans="1:17" x14ac:dyDescent="0.25">
      <c r="A109" s="1" t="s">
        <v>80</v>
      </c>
      <c r="B109" s="1" t="s">
        <v>78</v>
      </c>
      <c r="C109" s="1">
        <v>164</v>
      </c>
      <c r="D109" s="1">
        <v>0</v>
      </c>
      <c r="E109" s="1">
        <v>449</v>
      </c>
      <c r="F109" s="1">
        <v>0</v>
      </c>
      <c r="G109" s="1">
        <v>0</v>
      </c>
      <c r="H109" s="1">
        <f>SUM(Query1[[#This Row],[MASTER CARD]:[VIRTUAL CARD]])</f>
        <v>613</v>
      </c>
      <c r="I109" s="1">
        <v>0</v>
      </c>
      <c r="J109" s="1">
        <v>0</v>
      </c>
      <c r="K109" s="1">
        <v>0</v>
      </c>
      <c r="L109" s="1">
        <v>0</v>
      </c>
      <c r="M109" s="1">
        <v>0</v>
      </c>
      <c r="N109" s="1">
        <v>0</v>
      </c>
      <c r="O109" s="1">
        <v>0</v>
      </c>
      <c r="P109" s="1">
        <v>0</v>
      </c>
      <c r="Q109" s="2" t="s">
        <v>15</v>
      </c>
    </row>
    <row r="110" spans="1:17" x14ac:dyDescent="0.25">
      <c r="A110" s="1" t="s">
        <v>81</v>
      </c>
      <c r="B110" s="1" t="s">
        <v>78</v>
      </c>
      <c r="C110" s="1">
        <v>0</v>
      </c>
      <c r="D110" s="1">
        <v>0</v>
      </c>
      <c r="E110" s="1">
        <v>0</v>
      </c>
      <c r="F110" s="1">
        <v>0</v>
      </c>
      <c r="G110" s="1">
        <v>0</v>
      </c>
      <c r="H110" s="1">
        <f>SUM(Query1[[#This Row],[MASTER CARD]:[VIRTUAL CARD]])</f>
        <v>0</v>
      </c>
      <c r="I110" s="1">
        <v>0</v>
      </c>
      <c r="J110" s="1">
        <v>0</v>
      </c>
      <c r="K110" s="1">
        <v>0</v>
      </c>
      <c r="L110" s="1">
        <v>0</v>
      </c>
      <c r="M110" s="1">
        <v>0</v>
      </c>
      <c r="N110" s="1">
        <v>0</v>
      </c>
      <c r="O110" s="1">
        <v>0</v>
      </c>
      <c r="P110" s="1">
        <v>0</v>
      </c>
      <c r="Q110" s="2" t="s">
        <v>15</v>
      </c>
    </row>
    <row r="111" spans="1:17" x14ac:dyDescent="0.25">
      <c r="A111" s="1" t="s">
        <v>81</v>
      </c>
      <c r="B111" s="1" t="s">
        <v>78</v>
      </c>
      <c r="C111" s="1">
        <v>0</v>
      </c>
      <c r="D111" s="1">
        <v>0</v>
      </c>
      <c r="E111" s="1">
        <v>0</v>
      </c>
      <c r="F111" s="1">
        <v>0</v>
      </c>
      <c r="G111" s="1">
        <v>0</v>
      </c>
      <c r="H111" s="1">
        <f>SUM(Query1[[#This Row],[MASTER CARD]:[VIRTUAL CARD]])</f>
        <v>0</v>
      </c>
      <c r="I111" s="1">
        <v>0</v>
      </c>
      <c r="J111" s="1">
        <v>0</v>
      </c>
      <c r="K111" s="1">
        <v>0</v>
      </c>
      <c r="L111" s="1">
        <v>0</v>
      </c>
      <c r="M111" s="1">
        <v>0</v>
      </c>
      <c r="N111" s="1">
        <v>0</v>
      </c>
      <c r="O111" s="1">
        <v>0</v>
      </c>
      <c r="P111" s="1">
        <v>0</v>
      </c>
      <c r="Q111" s="2" t="s">
        <v>15</v>
      </c>
    </row>
    <row r="112" spans="1:17" x14ac:dyDescent="0.25">
      <c r="A112" s="1" t="s">
        <v>81</v>
      </c>
      <c r="B112" s="1" t="s">
        <v>78</v>
      </c>
      <c r="C112" s="1">
        <v>0</v>
      </c>
      <c r="D112" s="1">
        <v>0</v>
      </c>
      <c r="E112" s="1">
        <v>0</v>
      </c>
      <c r="F112" s="1">
        <v>0</v>
      </c>
      <c r="G112" s="1">
        <v>0</v>
      </c>
      <c r="H112" s="1">
        <f>SUM(Query1[[#This Row],[MASTER CARD]:[VIRTUAL CARD]])</f>
        <v>0</v>
      </c>
      <c r="I112" s="1">
        <v>0</v>
      </c>
      <c r="J112" s="1">
        <v>0</v>
      </c>
      <c r="K112" s="1">
        <v>0</v>
      </c>
      <c r="L112" s="1">
        <v>0</v>
      </c>
      <c r="M112" s="1">
        <v>0</v>
      </c>
      <c r="N112" s="1">
        <v>0</v>
      </c>
      <c r="O112" s="1">
        <v>0</v>
      </c>
      <c r="P112" s="1">
        <v>0</v>
      </c>
      <c r="Q112" s="2" t="s">
        <v>15</v>
      </c>
    </row>
    <row r="113" spans="1:17" x14ac:dyDescent="0.25">
      <c r="A113" s="1" t="s">
        <v>81</v>
      </c>
      <c r="B113" s="1" t="s">
        <v>78</v>
      </c>
      <c r="C113" s="1">
        <v>0</v>
      </c>
      <c r="D113" s="1">
        <v>0</v>
      </c>
      <c r="E113" s="1">
        <v>0</v>
      </c>
      <c r="F113" s="1">
        <v>0</v>
      </c>
      <c r="G113" s="1">
        <v>0</v>
      </c>
      <c r="H113" s="1">
        <f>SUM(Query1[[#This Row],[MASTER CARD]:[VIRTUAL CARD]])</f>
        <v>0</v>
      </c>
      <c r="I113" s="1">
        <v>0</v>
      </c>
      <c r="J113" s="1">
        <v>0</v>
      </c>
      <c r="K113" s="1">
        <v>0</v>
      </c>
      <c r="L113" s="1">
        <v>0</v>
      </c>
      <c r="M113" s="1">
        <v>0</v>
      </c>
      <c r="N113" s="1">
        <v>0</v>
      </c>
      <c r="O113" s="1">
        <v>0</v>
      </c>
      <c r="P113" s="1">
        <v>0</v>
      </c>
      <c r="Q113" s="2" t="s">
        <v>15</v>
      </c>
    </row>
    <row r="114" spans="1:17" x14ac:dyDescent="0.25">
      <c r="A114" s="1" t="s">
        <v>81</v>
      </c>
      <c r="B114" s="1" t="s">
        <v>78</v>
      </c>
      <c r="C114" s="1">
        <v>220</v>
      </c>
      <c r="D114" s="1">
        <v>0</v>
      </c>
      <c r="E114" s="1">
        <v>405</v>
      </c>
      <c r="F114" s="1">
        <v>1</v>
      </c>
      <c r="G114" s="1">
        <v>0</v>
      </c>
      <c r="H114" s="1">
        <f>SUM(Query1[[#This Row],[MASTER CARD]:[VIRTUAL CARD]])</f>
        <v>626</v>
      </c>
      <c r="I114" s="1">
        <v>0</v>
      </c>
      <c r="J114" s="1">
        <v>0</v>
      </c>
      <c r="K114" s="1">
        <v>0</v>
      </c>
      <c r="L114" s="1">
        <v>0</v>
      </c>
      <c r="M114" s="1">
        <v>1</v>
      </c>
      <c r="N114" s="1">
        <v>0</v>
      </c>
      <c r="O114" s="1">
        <v>0</v>
      </c>
      <c r="P114" s="1">
        <v>1</v>
      </c>
      <c r="Q114" s="2" t="s">
        <v>15</v>
      </c>
    </row>
    <row r="115" spans="1:17" x14ac:dyDescent="0.25">
      <c r="A115" s="1" t="s">
        <v>81</v>
      </c>
      <c r="B115" s="1" t="s">
        <v>78</v>
      </c>
      <c r="C115" s="1">
        <v>0</v>
      </c>
      <c r="D115" s="1">
        <v>0</v>
      </c>
      <c r="E115" s="1">
        <v>0</v>
      </c>
      <c r="F115" s="1">
        <v>0</v>
      </c>
      <c r="G115" s="1">
        <v>0</v>
      </c>
      <c r="H115" s="1">
        <f>SUM(Query1[[#This Row],[MASTER CARD]:[VIRTUAL CARD]])</f>
        <v>0</v>
      </c>
      <c r="I115" s="1">
        <v>0</v>
      </c>
      <c r="J115" s="1">
        <v>0</v>
      </c>
      <c r="K115" s="1">
        <v>0</v>
      </c>
      <c r="L115" s="1">
        <v>0</v>
      </c>
      <c r="M115" s="1">
        <v>0</v>
      </c>
      <c r="N115" s="1">
        <v>0</v>
      </c>
      <c r="O115" s="1">
        <v>0</v>
      </c>
      <c r="P115" s="1">
        <v>0</v>
      </c>
      <c r="Q115" s="2" t="s">
        <v>15</v>
      </c>
    </row>
    <row r="116" spans="1:17" x14ac:dyDescent="0.25">
      <c r="A116" s="1" t="s">
        <v>81</v>
      </c>
      <c r="B116" s="1" t="s">
        <v>78</v>
      </c>
      <c r="C116" s="1">
        <v>72</v>
      </c>
      <c r="D116" s="1">
        <v>0</v>
      </c>
      <c r="E116" s="1">
        <v>782</v>
      </c>
      <c r="F116" s="1">
        <v>0</v>
      </c>
      <c r="G116" s="1">
        <v>0</v>
      </c>
      <c r="H116" s="1">
        <f>SUM(Query1[[#This Row],[MASTER CARD]:[VIRTUAL CARD]])</f>
        <v>854</v>
      </c>
      <c r="I116" s="1">
        <v>3</v>
      </c>
      <c r="J116" s="1">
        <v>5</v>
      </c>
      <c r="K116" s="1">
        <v>0</v>
      </c>
      <c r="L116" s="1">
        <v>8</v>
      </c>
      <c r="M116" s="1">
        <v>0</v>
      </c>
      <c r="N116" s="1">
        <v>0</v>
      </c>
      <c r="O116" s="1">
        <v>0</v>
      </c>
      <c r="P116" s="1">
        <v>0</v>
      </c>
      <c r="Q116" s="2" t="s">
        <v>15</v>
      </c>
    </row>
    <row r="117" spans="1:17" x14ac:dyDescent="0.25">
      <c r="A117" s="1" t="s">
        <v>81</v>
      </c>
      <c r="B117" s="1" t="s">
        <v>78</v>
      </c>
      <c r="C117" s="1">
        <v>93</v>
      </c>
      <c r="D117" s="1">
        <v>0</v>
      </c>
      <c r="E117" s="1">
        <v>1028</v>
      </c>
      <c r="F117" s="1">
        <v>0</v>
      </c>
      <c r="G117" s="1">
        <v>0</v>
      </c>
      <c r="H117" s="1">
        <f>SUM(Query1[[#This Row],[MASTER CARD]:[VIRTUAL CARD]])</f>
        <v>1121</v>
      </c>
      <c r="I117" s="1">
        <v>2</v>
      </c>
      <c r="J117" s="1">
        <v>0</v>
      </c>
      <c r="K117" s="1">
        <v>0</v>
      </c>
      <c r="L117" s="1">
        <v>2</v>
      </c>
      <c r="M117" s="1">
        <v>0</v>
      </c>
      <c r="N117" s="1">
        <v>0</v>
      </c>
      <c r="O117" s="1">
        <v>0</v>
      </c>
      <c r="P117" s="1">
        <v>0</v>
      </c>
      <c r="Q117" s="2" t="s">
        <v>15</v>
      </c>
    </row>
    <row r="118" spans="1:17" x14ac:dyDescent="0.25">
      <c r="A118" s="1" t="s">
        <v>81</v>
      </c>
      <c r="B118" s="1" t="s">
        <v>78</v>
      </c>
      <c r="C118" s="1">
        <v>80</v>
      </c>
      <c r="D118" s="1">
        <v>0</v>
      </c>
      <c r="E118" s="1">
        <v>111</v>
      </c>
      <c r="F118" s="1">
        <v>0</v>
      </c>
      <c r="G118" s="1">
        <v>0</v>
      </c>
      <c r="H118" s="1">
        <f>SUM(Query1[[#This Row],[MASTER CARD]:[VIRTUAL CARD]])</f>
        <v>191</v>
      </c>
      <c r="I118" s="1">
        <v>1</v>
      </c>
      <c r="J118" s="1">
        <v>0</v>
      </c>
      <c r="K118" s="1">
        <v>0</v>
      </c>
      <c r="L118" s="1">
        <v>1</v>
      </c>
      <c r="M118" s="1">
        <v>0</v>
      </c>
      <c r="N118" s="1">
        <v>0</v>
      </c>
      <c r="O118" s="1">
        <v>0</v>
      </c>
      <c r="P118" s="1">
        <v>0</v>
      </c>
      <c r="Q118" s="2" t="s">
        <v>15</v>
      </c>
    </row>
    <row r="119" spans="1:17" x14ac:dyDescent="0.25">
      <c r="A119" s="1" t="s">
        <v>81</v>
      </c>
      <c r="B119" s="1" t="s">
        <v>78</v>
      </c>
      <c r="C119" s="1">
        <v>0</v>
      </c>
      <c r="D119" s="1">
        <v>0</v>
      </c>
      <c r="E119" s="1">
        <v>0</v>
      </c>
      <c r="F119" s="1">
        <v>0</v>
      </c>
      <c r="G119" s="1">
        <v>0</v>
      </c>
      <c r="H119" s="1">
        <f>SUM(Query1[[#This Row],[MASTER CARD]:[VIRTUAL CARD]])</f>
        <v>0</v>
      </c>
      <c r="I119" s="1">
        <v>0</v>
      </c>
      <c r="J119" s="1">
        <v>0</v>
      </c>
      <c r="K119" s="1">
        <v>0</v>
      </c>
      <c r="L119" s="1">
        <v>0</v>
      </c>
      <c r="M119" s="1">
        <v>0</v>
      </c>
      <c r="N119" s="1">
        <v>0</v>
      </c>
      <c r="O119" s="1">
        <v>0</v>
      </c>
      <c r="P119" s="1">
        <v>0</v>
      </c>
      <c r="Q119" s="2" t="s">
        <v>15</v>
      </c>
    </row>
    <row r="120" spans="1:17" x14ac:dyDescent="0.25">
      <c r="A120" s="1" t="s">
        <v>79</v>
      </c>
      <c r="B120" s="1" t="s">
        <v>78</v>
      </c>
      <c r="C120" s="1">
        <v>556</v>
      </c>
      <c r="D120" s="1">
        <v>0</v>
      </c>
      <c r="E120" s="1">
        <v>296</v>
      </c>
      <c r="F120" s="1">
        <v>2</v>
      </c>
      <c r="G120" s="1">
        <v>0</v>
      </c>
      <c r="H120" s="1">
        <f>SUM(Query1[[#This Row],[MASTER CARD]:[VIRTUAL CARD]])</f>
        <v>854</v>
      </c>
      <c r="I120" s="1">
        <v>0</v>
      </c>
      <c r="J120" s="1">
        <v>1</v>
      </c>
      <c r="K120" s="1">
        <v>0</v>
      </c>
      <c r="L120" s="1">
        <v>1</v>
      </c>
      <c r="M120" s="1">
        <v>0</v>
      </c>
      <c r="N120" s="1">
        <v>0</v>
      </c>
      <c r="O120" s="1">
        <v>0</v>
      </c>
      <c r="P120" s="1">
        <v>0</v>
      </c>
      <c r="Q120" s="2" t="s">
        <v>15</v>
      </c>
    </row>
    <row r="121" spans="1:17" x14ac:dyDescent="0.25">
      <c r="A121" s="1" t="s">
        <v>81</v>
      </c>
      <c r="B121" s="1" t="s">
        <v>78</v>
      </c>
      <c r="C121" s="1">
        <v>0</v>
      </c>
      <c r="D121" s="1">
        <v>0</v>
      </c>
      <c r="E121" s="1">
        <v>0</v>
      </c>
      <c r="F121" s="1">
        <v>0</v>
      </c>
      <c r="G121" s="1">
        <v>0</v>
      </c>
      <c r="H121" s="1">
        <f>SUM(Query1[[#This Row],[MASTER CARD]:[VIRTUAL CARD]])</f>
        <v>0</v>
      </c>
      <c r="I121" s="1">
        <v>0</v>
      </c>
      <c r="J121" s="1">
        <v>0</v>
      </c>
      <c r="K121" s="1">
        <v>0</v>
      </c>
      <c r="L121" s="1">
        <v>0</v>
      </c>
      <c r="M121" s="1">
        <v>0</v>
      </c>
      <c r="N121" s="1">
        <v>0</v>
      </c>
      <c r="O121" s="1">
        <v>0</v>
      </c>
      <c r="P121" s="1">
        <v>0</v>
      </c>
      <c r="Q121" s="2" t="s">
        <v>15</v>
      </c>
    </row>
    <row r="122" spans="1:17" x14ac:dyDescent="0.25">
      <c r="A122" s="1" t="s">
        <v>80</v>
      </c>
      <c r="B122" s="1" t="s">
        <v>78</v>
      </c>
      <c r="C122" s="1">
        <v>329</v>
      </c>
      <c r="D122" s="1">
        <v>0</v>
      </c>
      <c r="E122" s="1">
        <v>115</v>
      </c>
      <c r="F122" s="1">
        <v>2</v>
      </c>
      <c r="G122" s="1">
        <v>0</v>
      </c>
      <c r="H122" s="1">
        <f>SUM(Query1[[#This Row],[MASTER CARD]:[VIRTUAL CARD]])</f>
        <v>446</v>
      </c>
      <c r="I122" s="1">
        <v>1</v>
      </c>
      <c r="J122" s="1">
        <v>3</v>
      </c>
      <c r="K122" s="1">
        <v>0</v>
      </c>
      <c r="L122" s="1">
        <v>4</v>
      </c>
      <c r="M122" s="1">
        <v>1</v>
      </c>
      <c r="N122" s="1">
        <v>0</v>
      </c>
      <c r="O122" s="1">
        <v>0</v>
      </c>
      <c r="P122" s="1">
        <v>1</v>
      </c>
      <c r="Q122" s="2" t="s">
        <v>15</v>
      </c>
    </row>
    <row r="123" spans="1:17" x14ac:dyDescent="0.25">
      <c r="A123" s="1" t="s">
        <v>80</v>
      </c>
      <c r="B123" s="1" t="s">
        <v>78</v>
      </c>
      <c r="C123" s="1">
        <v>161</v>
      </c>
      <c r="D123" s="1">
        <v>0</v>
      </c>
      <c r="E123" s="1">
        <v>264</v>
      </c>
      <c r="F123" s="1">
        <v>3</v>
      </c>
      <c r="G123" s="1">
        <v>0</v>
      </c>
      <c r="H123" s="1">
        <f>SUM(Query1[[#This Row],[MASTER CARD]:[VIRTUAL CARD]])</f>
        <v>428</v>
      </c>
      <c r="I123" s="1">
        <v>1</v>
      </c>
      <c r="J123" s="1">
        <v>0</v>
      </c>
      <c r="K123" s="1">
        <v>0</v>
      </c>
      <c r="L123" s="1">
        <v>1</v>
      </c>
      <c r="M123" s="1">
        <v>0</v>
      </c>
      <c r="N123" s="1">
        <v>0</v>
      </c>
      <c r="O123" s="1">
        <v>0</v>
      </c>
      <c r="P123" s="1">
        <v>0</v>
      </c>
      <c r="Q123" s="2" t="s">
        <v>15</v>
      </c>
    </row>
    <row r="124" spans="1:17" x14ac:dyDescent="0.25">
      <c r="A124" s="1" t="s">
        <v>80</v>
      </c>
      <c r="B124" s="1" t="s">
        <v>78</v>
      </c>
      <c r="C124" s="1">
        <v>125</v>
      </c>
      <c r="D124" s="1">
        <v>0</v>
      </c>
      <c r="E124" s="1">
        <v>300</v>
      </c>
      <c r="F124" s="1">
        <v>0</v>
      </c>
      <c r="G124" s="1">
        <v>0</v>
      </c>
      <c r="H124" s="1">
        <f>SUM(Query1[[#This Row],[MASTER CARD]:[VIRTUAL CARD]])</f>
        <v>425</v>
      </c>
      <c r="I124" s="1">
        <v>0</v>
      </c>
      <c r="J124" s="1">
        <v>1</v>
      </c>
      <c r="K124" s="1">
        <v>0</v>
      </c>
      <c r="L124" s="1">
        <v>1</v>
      </c>
      <c r="M124" s="1">
        <v>0</v>
      </c>
      <c r="N124" s="1">
        <v>0</v>
      </c>
      <c r="O124" s="1">
        <v>0</v>
      </c>
      <c r="P124" s="1">
        <v>0</v>
      </c>
      <c r="Q124" s="2" t="s">
        <v>15</v>
      </c>
    </row>
    <row r="125" spans="1:17" x14ac:dyDescent="0.25">
      <c r="A125" s="1" t="s">
        <v>79</v>
      </c>
      <c r="B125" s="1" t="s">
        <v>78</v>
      </c>
      <c r="C125" s="1">
        <v>574</v>
      </c>
      <c r="D125" s="1">
        <v>0</v>
      </c>
      <c r="E125" s="1">
        <v>593</v>
      </c>
      <c r="F125" s="1">
        <v>4</v>
      </c>
      <c r="G125" s="1">
        <v>0</v>
      </c>
      <c r="H125" s="1">
        <f>SUM(Query1[[#This Row],[MASTER CARD]:[VIRTUAL CARD]])</f>
        <v>1171</v>
      </c>
      <c r="I125" s="1">
        <v>0</v>
      </c>
      <c r="J125" s="1">
        <v>3</v>
      </c>
      <c r="K125" s="1">
        <v>0</v>
      </c>
      <c r="L125" s="1">
        <v>3</v>
      </c>
      <c r="M125" s="1">
        <v>1</v>
      </c>
      <c r="N125" s="1">
        <v>0</v>
      </c>
      <c r="O125" s="1">
        <v>0</v>
      </c>
      <c r="P125" s="1">
        <v>1</v>
      </c>
      <c r="Q125" s="2" t="s">
        <v>15</v>
      </c>
    </row>
    <row r="126" spans="1:17" x14ac:dyDescent="0.25">
      <c r="A126" s="1" t="s">
        <v>81</v>
      </c>
      <c r="B126" s="1" t="s">
        <v>78</v>
      </c>
      <c r="C126" s="1">
        <v>73</v>
      </c>
      <c r="D126" s="1">
        <v>0</v>
      </c>
      <c r="E126" s="1">
        <v>667</v>
      </c>
      <c r="F126" s="1">
        <v>0</v>
      </c>
      <c r="G126" s="1">
        <v>0</v>
      </c>
      <c r="H126" s="1">
        <f>SUM(Query1[[#This Row],[MASTER CARD]:[VIRTUAL CARD]])</f>
        <v>740</v>
      </c>
      <c r="I126" s="1">
        <v>9</v>
      </c>
      <c r="J126" s="1">
        <v>0</v>
      </c>
      <c r="K126" s="1">
        <v>0</v>
      </c>
      <c r="L126" s="1">
        <v>9</v>
      </c>
      <c r="M126" s="1">
        <v>1</v>
      </c>
      <c r="N126" s="1">
        <v>0</v>
      </c>
      <c r="O126" s="1">
        <v>0</v>
      </c>
      <c r="P126" s="1">
        <v>1</v>
      </c>
      <c r="Q126" s="2" t="s">
        <v>15</v>
      </c>
    </row>
    <row r="127" spans="1:17" x14ac:dyDescent="0.25">
      <c r="A127" s="1" t="s">
        <v>81</v>
      </c>
      <c r="B127" s="1" t="s">
        <v>78</v>
      </c>
      <c r="C127" s="1">
        <v>107</v>
      </c>
      <c r="D127" s="1">
        <v>0</v>
      </c>
      <c r="E127" s="1">
        <v>208</v>
      </c>
      <c r="F127" s="1">
        <v>0</v>
      </c>
      <c r="G127" s="1">
        <v>0</v>
      </c>
      <c r="H127" s="1">
        <f>SUM(Query1[[#This Row],[MASTER CARD]:[VIRTUAL CARD]])</f>
        <v>315</v>
      </c>
      <c r="I127" s="1">
        <v>2</v>
      </c>
      <c r="J127" s="1">
        <v>0</v>
      </c>
      <c r="K127" s="1">
        <v>0</v>
      </c>
      <c r="L127" s="1">
        <v>2</v>
      </c>
      <c r="M127" s="1">
        <v>0</v>
      </c>
      <c r="N127" s="1">
        <v>0</v>
      </c>
      <c r="O127" s="1">
        <v>0</v>
      </c>
      <c r="P127" s="1">
        <v>0</v>
      </c>
      <c r="Q127" s="2" t="s">
        <v>15</v>
      </c>
    </row>
    <row r="128" spans="1:17" x14ac:dyDescent="0.25">
      <c r="A128" s="1" t="s">
        <v>81</v>
      </c>
      <c r="B128" s="1" t="s">
        <v>78</v>
      </c>
      <c r="C128" s="1">
        <v>152</v>
      </c>
      <c r="D128" s="1">
        <v>0</v>
      </c>
      <c r="E128" s="1">
        <v>683</v>
      </c>
      <c r="F128" s="1">
        <v>0</v>
      </c>
      <c r="G128" s="1">
        <v>0</v>
      </c>
      <c r="H128" s="1">
        <f>SUM(Query1[[#This Row],[MASTER CARD]:[VIRTUAL CARD]])</f>
        <v>835</v>
      </c>
      <c r="I128" s="1">
        <v>3</v>
      </c>
      <c r="J128" s="1">
        <v>0</v>
      </c>
      <c r="K128" s="1">
        <v>0</v>
      </c>
      <c r="L128" s="1">
        <v>3</v>
      </c>
      <c r="M128" s="1">
        <v>0</v>
      </c>
      <c r="N128" s="1">
        <v>0</v>
      </c>
      <c r="O128" s="1">
        <v>0</v>
      </c>
      <c r="P128" s="1">
        <v>0</v>
      </c>
      <c r="Q128" s="2" t="s">
        <v>15</v>
      </c>
    </row>
    <row r="129" spans="1:17" x14ac:dyDescent="0.25">
      <c r="A129" s="1" t="s">
        <v>80</v>
      </c>
      <c r="B129" s="1" t="s">
        <v>78</v>
      </c>
      <c r="C129" s="1">
        <v>107</v>
      </c>
      <c r="D129" s="1">
        <v>0</v>
      </c>
      <c r="E129" s="1">
        <v>538</v>
      </c>
      <c r="F129" s="1">
        <v>0</v>
      </c>
      <c r="G129" s="1">
        <v>0</v>
      </c>
      <c r="H129" s="1">
        <f>SUM(Query1[[#This Row],[MASTER CARD]:[VIRTUAL CARD]])</f>
        <v>645</v>
      </c>
      <c r="I129" s="1">
        <v>0</v>
      </c>
      <c r="J129" s="1">
        <v>3</v>
      </c>
      <c r="K129" s="1">
        <v>0</v>
      </c>
      <c r="L129" s="1">
        <v>3</v>
      </c>
      <c r="M129" s="1">
        <v>0</v>
      </c>
      <c r="N129" s="1">
        <v>0</v>
      </c>
      <c r="O129" s="1">
        <v>0</v>
      </c>
      <c r="P129" s="1">
        <v>0</v>
      </c>
      <c r="Q129" s="2" t="s">
        <v>15</v>
      </c>
    </row>
    <row r="130" spans="1:17" x14ac:dyDescent="0.25">
      <c r="A130" s="1" t="s">
        <v>79</v>
      </c>
      <c r="B130" s="1" t="s">
        <v>78</v>
      </c>
      <c r="C130" s="1">
        <v>451</v>
      </c>
      <c r="D130" s="1">
        <v>0</v>
      </c>
      <c r="E130" s="1">
        <v>655</v>
      </c>
      <c r="F130" s="1">
        <v>10</v>
      </c>
      <c r="G130" s="1">
        <v>0</v>
      </c>
      <c r="H130" s="1">
        <f>SUM(Query1[[#This Row],[MASTER CARD]:[VIRTUAL CARD]])</f>
        <v>1116</v>
      </c>
      <c r="I130" s="1">
        <v>3</v>
      </c>
      <c r="J130" s="1">
        <v>13</v>
      </c>
      <c r="K130" s="1">
        <v>0</v>
      </c>
      <c r="L130" s="1">
        <v>16</v>
      </c>
      <c r="M130" s="1">
        <v>0</v>
      </c>
      <c r="N130" s="1">
        <v>0</v>
      </c>
      <c r="O130" s="1">
        <v>0</v>
      </c>
      <c r="P130" s="1">
        <v>0</v>
      </c>
      <c r="Q130" s="2" t="s">
        <v>15</v>
      </c>
    </row>
    <row r="131" spans="1:17" x14ac:dyDescent="0.25">
      <c r="A131" s="1" t="s">
        <v>80</v>
      </c>
      <c r="B131" s="1" t="s">
        <v>78</v>
      </c>
      <c r="C131" s="1">
        <v>297</v>
      </c>
      <c r="D131" s="1">
        <v>0</v>
      </c>
      <c r="E131" s="1">
        <v>449</v>
      </c>
      <c r="F131" s="1">
        <v>0</v>
      </c>
      <c r="G131" s="1">
        <v>0</v>
      </c>
      <c r="H131" s="1">
        <f>SUM(Query1[[#This Row],[MASTER CARD]:[VIRTUAL CARD]])</f>
        <v>746</v>
      </c>
      <c r="I131" s="1">
        <v>0</v>
      </c>
      <c r="J131" s="1">
        <v>1</v>
      </c>
      <c r="K131" s="1">
        <v>0</v>
      </c>
      <c r="L131" s="1">
        <v>1</v>
      </c>
      <c r="M131" s="1">
        <v>1</v>
      </c>
      <c r="N131" s="1">
        <v>0</v>
      </c>
      <c r="O131" s="1">
        <v>0</v>
      </c>
      <c r="P131" s="1">
        <v>1</v>
      </c>
      <c r="Q131" s="2" t="s">
        <v>15</v>
      </c>
    </row>
    <row r="132" spans="1:17" x14ac:dyDescent="0.25">
      <c r="A132" s="1" t="s">
        <v>81</v>
      </c>
      <c r="B132" s="1" t="s">
        <v>78</v>
      </c>
      <c r="C132" s="1">
        <v>100</v>
      </c>
      <c r="D132" s="1">
        <v>0</v>
      </c>
      <c r="E132" s="1">
        <v>679</v>
      </c>
      <c r="F132" s="1">
        <v>0</v>
      </c>
      <c r="G132" s="1">
        <v>0</v>
      </c>
      <c r="H132" s="1">
        <f>SUM(Query1[[#This Row],[MASTER CARD]:[VIRTUAL CARD]])</f>
        <v>779</v>
      </c>
      <c r="I132" s="1">
        <v>0</v>
      </c>
      <c r="J132" s="1">
        <v>0</v>
      </c>
      <c r="K132" s="1">
        <v>0</v>
      </c>
      <c r="L132" s="1">
        <v>0</v>
      </c>
      <c r="M132" s="1">
        <v>0</v>
      </c>
      <c r="N132" s="1">
        <v>0</v>
      </c>
      <c r="O132" s="1">
        <v>0</v>
      </c>
      <c r="P132" s="1">
        <v>0</v>
      </c>
      <c r="Q132" s="2" t="s">
        <v>15</v>
      </c>
    </row>
    <row r="133" spans="1:17" x14ac:dyDescent="0.25">
      <c r="A133" s="1" t="s">
        <v>79</v>
      </c>
      <c r="B133" s="1" t="s">
        <v>78</v>
      </c>
      <c r="C133" s="1">
        <v>329</v>
      </c>
      <c r="D133" s="1">
        <v>0</v>
      </c>
      <c r="E133" s="1">
        <v>318</v>
      </c>
      <c r="F133" s="1">
        <v>2</v>
      </c>
      <c r="G133" s="1">
        <v>0</v>
      </c>
      <c r="H133" s="1">
        <f>SUM(Query1[[#This Row],[MASTER CARD]:[VIRTUAL CARD]])</f>
        <v>649</v>
      </c>
      <c r="I133" s="1">
        <v>0</v>
      </c>
      <c r="J133" s="1">
        <v>1</v>
      </c>
      <c r="K133" s="1">
        <v>0</v>
      </c>
      <c r="L133" s="1">
        <v>1</v>
      </c>
      <c r="M133" s="1">
        <v>0</v>
      </c>
      <c r="N133" s="1">
        <v>0</v>
      </c>
      <c r="O133" s="1">
        <v>0</v>
      </c>
      <c r="P133" s="1">
        <v>0</v>
      </c>
      <c r="Q133" s="2" t="s">
        <v>15</v>
      </c>
    </row>
    <row r="134" spans="1:17" x14ac:dyDescent="0.25">
      <c r="A134" s="1" t="s">
        <v>81</v>
      </c>
      <c r="B134" s="1" t="s">
        <v>78</v>
      </c>
      <c r="C134" s="1">
        <v>0</v>
      </c>
      <c r="D134" s="1">
        <v>0</v>
      </c>
      <c r="E134" s="1">
        <v>0</v>
      </c>
      <c r="F134" s="1">
        <v>0</v>
      </c>
      <c r="G134" s="1">
        <v>0</v>
      </c>
      <c r="H134" s="1">
        <f>SUM(Query1[[#This Row],[MASTER CARD]:[VIRTUAL CARD]])</f>
        <v>0</v>
      </c>
      <c r="I134" s="1">
        <v>0</v>
      </c>
      <c r="J134" s="1">
        <v>0</v>
      </c>
      <c r="K134" s="1">
        <v>0</v>
      </c>
      <c r="L134" s="1">
        <v>0</v>
      </c>
      <c r="M134" s="1">
        <v>0</v>
      </c>
      <c r="N134" s="1">
        <v>0</v>
      </c>
      <c r="O134" s="1">
        <v>0</v>
      </c>
      <c r="P134" s="1">
        <v>0</v>
      </c>
      <c r="Q134" s="2" t="s">
        <v>15</v>
      </c>
    </row>
    <row r="135" spans="1:17" x14ac:dyDescent="0.25">
      <c r="A135" s="1" t="s">
        <v>80</v>
      </c>
      <c r="B135" s="1" t="s">
        <v>78</v>
      </c>
      <c r="C135" s="1">
        <v>0</v>
      </c>
      <c r="D135" s="1">
        <v>0</v>
      </c>
      <c r="E135" s="1">
        <v>0</v>
      </c>
      <c r="F135" s="1">
        <v>0</v>
      </c>
      <c r="G135" s="1">
        <v>0</v>
      </c>
      <c r="H135" s="1">
        <f>SUM(Query1[[#This Row],[MASTER CARD]:[VIRTUAL CARD]])</f>
        <v>0</v>
      </c>
      <c r="I135" s="1">
        <v>0</v>
      </c>
      <c r="J135" s="1">
        <v>0</v>
      </c>
      <c r="K135" s="1">
        <v>0</v>
      </c>
      <c r="L135" s="1">
        <v>0</v>
      </c>
      <c r="M135" s="1">
        <v>0</v>
      </c>
      <c r="N135" s="1">
        <v>0</v>
      </c>
      <c r="O135" s="1">
        <v>0</v>
      </c>
      <c r="P135" s="1">
        <v>0</v>
      </c>
      <c r="Q135" s="2" t="s">
        <v>15</v>
      </c>
    </row>
    <row r="136" spans="1:17" x14ac:dyDescent="0.25">
      <c r="A136" s="1" t="s">
        <v>79</v>
      </c>
      <c r="B136" s="1" t="s">
        <v>78</v>
      </c>
      <c r="C136" s="1">
        <v>97</v>
      </c>
      <c r="D136" s="1">
        <v>0</v>
      </c>
      <c r="E136" s="1">
        <v>438</v>
      </c>
      <c r="F136" s="1">
        <v>1</v>
      </c>
      <c r="G136" s="1">
        <v>0</v>
      </c>
      <c r="H136" s="1">
        <f>SUM(Query1[[#This Row],[MASTER CARD]:[VIRTUAL CARD]])</f>
        <v>536</v>
      </c>
      <c r="I136" s="1">
        <v>0</v>
      </c>
      <c r="J136" s="1">
        <v>0</v>
      </c>
      <c r="K136" s="1">
        <v>0</v>
      </c>
      <c r="L136" s="1">
        <v>0</v>
      </c>
      <c r="M136" s="1">
        <v>0</v>
      </c>
      <c r="N136" s="1">
        <v>0</v>
      </c>
      <c r="O136" s="1">
        <v>0</v>
      </c>
      <c r="P136" s="1">
        <v>0</v>
      </c>
      <c r="Q136" s="2" t="s">
        <v>15</v>
      </c>
    </row>
    <row r="137" spans="1:17" x14ac:dyDescent="0.25">
      <c r="A137" s="1" t="s">
        <v>79</v>
      </c>
      <c r="B137" s="1" t="s">
        <v>78</v>
      </c>
      <c r="C137" s="1">
        <v>471</v>
      </c>
      <c r="D137" s="1">
        <v>0</v>
      </c>
      <c r="E137" s="1">
        <v>397</v>
      </c>
      <c r="F137" s="1">
        <v>1</v>
      </c>
      <c r="G137" s="1">
        <v>0</v>
      </c>
      <c r="H137" s="1">
        <f>SUM(Query1[[#This Row],[MASTER CARD]:[VIRTUAL CARD]])</f>
        <v>869</v>
      </c>
      <c r="I137" s="1">
        <v>0</v>
      </c>
      <c r="J137" s="1">
        <v>2</v>
      </c>
      <c r="K137" s="1">
        <v>0</v>
      </c>
      <c r="L137" s="1">
        <v>2</v>
      </c>
      <c r="M137" s="1">
        <v>0</v>
      </c>
      <c r="N137" s="1">
        <v>0</v>
      </c>
      <c r="O137" s="1">
        <v>0</v>
      </c>
      <c r="P137" s="1">
        <v>0</v>
      </c>
      <c r="Q137" s="2" t="s">
        <v>15</v>
      </c>
    </row>
    <row r="138" spans="1:17" x14ac:dyDescent="0.25">
      <c r="A138" s="1" t="s">
        <v>80</v>
      </c>
      <c r="B138" s="1" t="s">
        <v>78</v>
      </c>
      <c r="C138" s="1">
        <v>291</v>
      </c>
      <c r="D138" s="1">
        <v>0</v>
      </c>
      <c r="E138" s="1">
        <v>403</v>
      </c>
      <c r="F138" s="1">
        <v>1</v>
      </c>
      <c r="G138" s="1">
        <v>0</v>
      </c>
      <c r="H138" s="1">
        <f>SUM(Query1[[#This Row],[MASTER CARD]:[VIRTUAL CARD]])</f>
        <v>695</v>
      </c>
      <c r="I138" s="1">
        <v>0</v>
      </c>
      <c r="J138" s="1">
        <v>0</v>
      </c>
      <c r="K138" s="1">
        <v>0</v>
      </c>
      <c r="L138" s="1">
        <v>0</v>
      </c>
      <c r="M138" s="1">
        <v>0</v>
      </c>
      <c r="N138" s="1">
        <v>0</v>
      </c>
      <c r="O138" s="1">
        <v>0</v>
      </c>
      <c r="P138" s="1">
        <v>0</v>
      </c>
      <c r="Q138" s="2" t="s">
        <v>15</v>
      </c>
    </row>
    <row r="139" spans="1:17" x14ac:dyDescent="0.25">
      <c r="A139" s="1" t="s">
        <v>81</v>
      </c>
      <c r="B139" s="1" t="s">
        <v>78</v>
      </c>
      <c r="C139" s="1">
        <v>0</v>
      </c>
      <c r="D139" s="1">
        <v>0</v>
      </c>
      <c r="E139" s="1">
        <v>0</v>
      </c>
      <c r="F139" s="1">
        <v>0</v>
      </c>
      <c r="G139" s="1">
        <v>0</v>
      </c>
      <c r="H139" s="1">
        <f>SUM(Query1[[#This Row],[MASTER CARD]:[VIRTUAL CARD]])</f>
        <v>0</v>
      </c>
      <c r="I139" s="1">
        <v>0</v>
      </c>
      <c r="J139" s="1">
        <v>0</v>
      </c>
      <c r="K139" s="1">
        <v>0</v>
      </c>
      <c r="L139" s="1">
        <v>0</v>
      </c>
      <c r="M139" s="1">
        <v>0</v>
      </c>
      <c r="N139" s="1">
        <v>0</v>
      </c>
      <c r="O139" s="1">
        <v>0</v>
      </c>
      <c r="P139" s="1">
        <v>0</v>
      </c>
      <c r="Q139" s="2" t="s">
        <v>15</v>
      </c>
    </row>
    <row r="140" spans="1:17" x14ac:dyDescent="0.25">
      <c r="A140" s="1" t="s">
        <v>80</v>
      </c>
      <c r="B140" s="1" t="s">
        <v>78</v>
      </c>
      <c r="C140" s="1">
        <v>100</v>
      </c>
      <c r="D140" s="1">
        <v>0</v>
      </c>
      <c r="E140" s="1">
        <v>254</v>
      </c>
      <c r="F140" s="1">
        <v>1</v>
      </c>
      <c r="G140" s="1">
        <v>0</v>
      </c>
      <c r="H140" s="1">
        <f>SUM(Query1[[#This Row],[MASTER CARD]:[VIRTUAL CARD]])</f>
        <v>355</v>
      </c>
      <c r="I140" s="1">
        <v>0</v>
      </c>
      <c r="J140" s="1">
        <v>1</v>
      </c>
      <c r="K140" s="1">
        <v>0</v>
      </c>
      <c r="L140" s="1">
        <v>1</v>
      </c>
      <c r="M140" s="1">
        <v>0</v>
      </c>
      <c r="N140" s="1">
        <v>0</v>
      </c>
      <c r="O140" s="1">
        <v>0</v>
      </c>
      <c r="P140" s="1">
        <v>0</v>
      </c>
      <c r="Q140" s="2" t="s">
        <v>15</v>
      </c>
    </row>
    <row r="141" spans="1:17" x14ac:dyDescent="0.25">
      <c r="A141" s="1" t="s">
        <v>79</v>
      </c>
      <c r="B141" s="1" t="s">
        <v>78</v>
      </c>
      <c r="C141" s="1">
        <v>101</v>
      </c>
      <c r="D141" s="1">
        <v>0</v>
      </c>
      <c r="E141" s="1">
        <v>279</v>
      </c>
      <c r="F141" s="1">
        <v>2</v>
      </c>
      <c r="G141" s="1">
        <v>0</v>
      </c>
      <c r="H141" s="1">
        <f>SUM(Query1[[#This Row],[MASTER CARD]:[VIRTUAL CARD]])</f>
        <v>382</v>
      </c>
      <c r="I141" s="1">
        <v>0</v>
      </c>
      <c r="J141" s="1">
        <v>0</v>
      </c>
      <c r="K141" s="1">
        <v>0</v>
      </c>
      <c r="L141" s="1">
        <v>0</v>
      </c>
      <c r="M141" s="1">
        <v>0</v>
      </c>
      <c r="N141" s="1">
        <v>0</v>
      </c>
      <c r="O141" s="1">
        <v>0</v>
      </c>
      <c r="P141" s="1">
        <v>0</v>
      </c>
      <c r="Q141" s="2" t="s">
        <v>15</v>
      </c>
    </row>
    <row r="142" spans="1:17" x14ac:dyDescent="0.25">
      <c r="A142" s="1" t="s">
        <v>80</v>
      </c>
      <c r="B142" s="1" t="s">
        <v>78</v>
      </c>
      <c r="C142" s="1">
        <v>181</v>
      </c>
      <c r="D142" s="1">
        <v>8</v>
      </c>
      <c r="E142" s="1">
        <v>816</v>
      </c>
      <c r="F142" s="1">
        <v>1</v>
      </c>
      <c r="G142" s="1">
        <v>0</v>
      </c>
      <c r="H142" s="1">
        <f>SUM(Query1[[#This Row],[MASTER CARD]:[VIRTUAL CARD]])</f>
        <v>1006</v>
      </c>
      <c r="I142" s="1">
        <v>1</v>
      </c>
      <c r="J142" s="1">
        <v>0</v>
      </c>
      <c r="K142" s="1">
        <v>0</v>
      </c>
      <c r="L142" s="1">
        <v>1</v>
      </c>
      <c r="M142" s="1">
        <v>0</v>
      </c>
      <c r="N142" s="1">
        <v>1</v>
      </c>
      <c r="O142" s="1">
        <v>0</v>
      </c>
      <c r="P142" s="1">
        <v>1</v>
      </c>
      <c r="Q142" s="2" t="s">
        <v>16</v>
      </c>
    </row>
    <row r="143" spans="1:17" x14ac:dyDescent="0.25">
      <c r="A143" s="1" t="s">
        <v>81</v>
      </c>
      <c r="B143" s="1" t="s">
        <v>78</v>
      </c>
      <c r="C143" s="1">
        <v>0</v>
      </c>
      <c r="D143" s="1">
        <v>0</v>
      </c>
      <c r="E143" s="1">
        <v>0</v>
      </c>
      <c r="F143" s="1">
        <v>0</v>
      </c>
      <c r="G143" s="1">
        <v>0</v>
      </c>
      <c r="H143" s="1">
        <f>SUM(Query1[[#This Row],[MASTER CARD]:[VIRTUAL CARD]])</f>
        <v>0</v>
      </c>
      <c r="I143" s="1">
        <v>0</v>
      </c>
      <c r="J143" s="1">
        <v>0</v>
      </c>
      <c r="K143" s="1">
        <v>0</v>
      </c>
      <c r="L143" s="1">
        <v>0</v>
      </c>
      <c r="M143" s="1">
        <v>0</v>
      </c>
      <c r="N143" s="1">
        <v>0</v>
      </c>
      <c r="O143" s="1">
        <v>0</v>
      </c>
      <c r="P143" s="1">
        <v>0</v>
      </c>
      <c r="Q143" s="2" t="s">
        <v>16</v>
      </c>
    </row>
    <row r="144" spans="1:17" x14ac:dyDescent="0.25">
      <c r="A144" s="1" t="s">
        <v>80</v>
      </c>
      <c r="B144" s="1" t="s">
        <v>78</v>
      </c>
      <c r="C144" s="1">
        <v>214</v>
      </c>
      <c r="D144" s="1">
        <v>0</v>
      </c>
      <c r="E144" s="1">
        <v>424</v>
      </c>
      <c r="F144" s="1">
        <v>0</v>
      </c>
      <c r="G144" s="1">
        <v>0</v>
      </c>
      <c r="H144" s="1">
        <f>SUM(Query1[[#This Row],[MASTER CARD]:[VIRTUAL CARD]])</f>
        <v>638</v>
      </c>
      <c r="I144" s="1">
        <v>0</v>
      </c>
      <c r="J144" s="1">
        <v>0</v>
      </c>
      <c r="K144" s="1">
        <v>0</v>
      </c>
      <c r="L144" s="1">
        <v>0</v>
      </c>
      <c r="M144" s="1">
        <v>0</v>
      </c>
      <c r="N144" s="1">
        <v>0</v>
      </c>
      <c r="O144" s="1">
        <v>0</v>
      </c>
      <c r="P144" s="1">
        <v>0</v>
      </c>
      <c r="Q144" s="2" t="s">
        <v>16</v>
      </c>
    </row>
    <row r="145" spans="1:17" x14ac:dyDescent="0.25">
      <c r="A145" s="1" t="s">
        <v>81</v>
      </c>
      <c r="B145" s="1" t="s">
        <v>78</v>
      </c>
      <c r="C145" s="1">
        <v>0</v>
      </c>
      <c r="D145" s="1">
        <v>0</v>
      </c>
      <c r="E145" s="1">
        <v>0</v>
      </c>
      <c r="F145" s="1">
        <v>0</v>
      </c>
      <c r="G145" s="1">
        <v>0</v>
      </c>
      <c r="H145" s="1">
        <f>SUM(Query1[[#This Row],[MASTER CARD]:[VIRTUAL CARD]])</f>
        <v>0</v>
      </c>
      <c r="I145" s="1">
        <v>0</v>
      </c>
      <c r="J145" s="1">
        <v>0</v>
      </c>
      <c r="K145" s="1">
        <v>0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2" t="s">
        <v>16</v>
      </c>
    </row>
    <row r="146" spans="1:17" x14ac:dyDescent="0.25">
      <c r="A146" s="1" t="s">
        <v>81</v>
      </c>
      <c r="B146" s="1" t="s">
        <v>78</v>
      </c>
      <c r="C146" s="1">
        <v>0</v>
      </c>
      <c r="D146" s="1">
        <v>0</v>
      </c>
      <c r="E146" s="1">
        <v>0</v>
      </c>
      <c r="F146" s="1">
        <v>0</v>
      </c>
      <c r="G146" s="1">
        <v>0</v>
      </c>
      <c r="H146" s="1">
        <f>SUM(Query1[[#This Row],[MASTER CARD]:[VIRTUAL CARD]])</f>
        <v>0</v>
      </c>
      <c r="I146" s="1">
        <v>0</v>
      </c>
      <c r="J146" s="1">
        <v>0</v>
      </c>
      <c r="K146" s="1">
        <v>0</v>
      </c>
      <c r="L146" s="1">
        <v>0</v>
      </c>
      <c r="M146" s="1">
        <v>0</v>
      </c>
      <c r="N146" s="1">
        <v>0</v>
      </c>
      <c r="O146" s="1">
        <v>0</v>
      </c>
      <c r="P146" s="1">
        <v>0</v>
      </c>
      <c r="Q146" s="2" t="s">
        <v>16</v>
      </c>
    </row>
    <row r="147" spans="1:17" x14ac:dyDescent="0.25">
      <c r="A147" s="1" t="s">
        <v>81</v>
      </c>
      <c r="B147" s="1" t="s">
        <v>78</v>
      </c>
      <c r="C147" s="1">
        <v>0</v>
      </c>
      <c r="D147" s="1">
        <v>0</v>
      </c>
      <c r="E147" s="1">
        <v>0</v>
      </c>
      <c r="F147" s="1">
        <v>0</v>
      </c>
      <c r="G147" s="1">
        <v>0</v>
      </c>
      <c r="H147" s="1">
        <f>SUM(Query1[[#This Row],[MASTER CARD]:[VIRTUAL CARD]])</f>
        <v>0</v>
      </c>
      <c r="I147" s="1">
        <v>0</v>
      </c>
      <c r="J147" s="1">
        <v>0</v>
      </c>
      <c r="K147" s="1">
        <v>0</v>
      </c>
      <c r="L147" s="1">
        <v>0</v>
      </c>
      <c r="M147" s="1">
        <v>0</v>
      </c>
      <c r="N147" s="1">
        <v>0</v>
      </c>
      <c r="O147" s="1">
        <v>0</v>
      </c>
      <c r="P147" s="1">
        <v>0</v>
      </c>
      <c r="Q147" s="2" t="s">
        <v>16</v>
      </c>
    </row>
    <row r="148" spans="1:17" x14ac:dyDescent="0.25">
      <c r="A148" s="1" t="s">
        <v>81</v>
      </c>
      <c r="B148" s="1" t="s">
        <v>78</v>
      </c>
      <c r="C148" s="1">
        <v>0</v>
      </c>
      <c r="D148" s="1">
        <v>0</v>
      </c>
      <c r="E148" s="1">
        <v>0</v>
      </c>
      <c r="F148" s="1">
        <v>0</v>
      </c>
      <c r="G148" s="1">
        <v>0</v>
      </c>
      <c r="H148" s="1">
        <f>SUM(Query1[[#This Row],[MASTER CARD]:[VIRTUAL CARD]])</f>
        <v>0</v>
      </c>
      <c r="I148" s="1">
        <v>0</v>
      </c>
      <c r="J148" s="1">
        <v>0</v>
      </c>
      <c r="K148" s="1">
        <v>0</v>
      </c>
      <c r="L148" s="1">
        <v>0</v>
      </c>
      <c r="M148" s="1">
        <v>0</v>
      </c>
      <c r="N148" s="1">
        <v>0</v>
      </c>
      <c r="O148" s="1">
        <v>0</v>
      </c>
      <c r="P148" s="1">
        <v>0</v>
      </c>
      <c r="Q148" s="2" t="s">
        <v>16</v>
      </c>
    </row>
    <row r="149" spans="1:17" x14ac:dyDescent="0.25">
      <c r="A149" s="1" t="s">
        <v>81</v>
      </c>
      <c r="B149" s="1" t="s">
        <v>78</v>
      </c>
      <c r="C149" s="1">
        <v>224</v>
      </c>
      <c r="D149" s="1">
        <v>2</v>
      </c>
      <c r="E149" s="1">
        <v>625</v>
      </c>
      <c r="F149" s="1">
        <v>0</v>
      </c>
      <c r="G149" s="1">
        <v>0</v>
      </c>
      <c r="H149" s="1">
        <f>SUM(Query1[[#This Row],[MASTER CARD]:[VIRTUAL CARD]])</f>
        <v>851</v>
      </c>
      <c r="I149" s="1">
        <v>0</v>
      </c>
      <c r="J149" s="1">
        <v>0</v>
      </c>
      <c r="K149" s="1">
        <v>0</v>
      </c>
      <c r="L149" s="1">
        <v>0</v>
      </c>
      <c r="M149" s="1">
        <v>0</v>
      </c>
      <c r="N149" s="1">
        <v>0</v>
      </c>
      <c r="O149" s="1">
        <v>0</v>
      </c>
      <c r="P149" s="1">
        <v>0</v>
      </c>
      <c r="Q149" s="2" t="s">
        <v>16</v>
      </c>
    </row>
    <row r="150" spans="1:17" x14ac:dyDescent="0.25">
      <c r="A150" s="1" t="s">
        <v>81</v>
      </c>
      <c r="B150" s="1" t="s">
        <v>78</v>
      </c>
      <c r="C150" s="1">
        <v>0</v>
      </c>
      <c r="D150" s="1">
        <v>0</v>
      </c>
      <c r="E150" s="1">
        <v>0</v>
      </c>
      <c r="F150" s="1">
        <v>0</v>
      </c>
      <c r="G150" s="1">
        <v>0</v>
      </c>
      <c r="H150" s="1">
        <f>SUM(Query1[[#This Row],[MASTER CARD]:[VIRTUAL CARD]])</f>
        <v>0</v>
      </c>
      <c r="I150" s="1">
        <v>0</v>
      </c>
      <c r="J150" s="1">
        <v>0</v>
      </c>
      <c r="K150" s="1">
        <v>0</v>
      </c>
      <c r="L150" s="1">
        <v>0</v>
      </c>
      <c r="M150" s="1">
        <v>0</v>
      </c>
      <c r="N150" s="1">
        <v>0</v>
      </c>
      <c r="O150" s="1">
        <v>0</v>
      </c>
      <c r="P150" s="1">
        <v>0</v>
      </c>
      <c r="Q150" s="2" t="s">
        <v>16</v>
      </c>
    </row>
    <row r="151" spans="1:17" x14ac:dyDescent="0.25">
      <c r="A151" s="1" t="s">
        <v>81</v>
      </c>
      <c r="B151" s="1" t="s">
        <v>78</v>
      </c>
      <c r="C151" s="1">
        <v>183</v>
      </c>
      <c r="D151" s="1">
        <v>0</v>
      </c>
      <c r="E151" s="1">
        <v>650</v>
      </c>
      <c r="F151" s="1">
        <v>0</v>
      </c>
      <c r="G151" s="1">
        <v>0</v>
      </c>
      <c r="H151" s="1">
        <f>SUM(Query1[[#This Row],[MASTER CARD]:[VIRTUAL CARD]])</f>
        <v>833</v>
      </c>
      <c r="I151" s="1">
        <v>0</v>
      </c>
      <c r="J151" s="1">
        <v>3</v>
      </c>
      <c r="K151" s="1">
        <v>0</v>
      </c>
      <c r="L151" s="1">
        <v>3</v>
      </c>
      <c r="M151" s="1">
        <v>0</v>
      </c>
      <c r="N151" s="1">
        <v>0</v>
      </c>
      <c r="O151" s="1">
        <v>0</v>
      </c>
      <c r="P151" s="1">
        <v>0</v>
      </c>
      <c r="Q151" s="2" t="s">
        <v>16</v>
      </c>
    </row>
    <row r="152" spans="1:17" x14ac:dyDescent="0.25">
      <c r="A152" s="1" t="s">
        <v>81</v>
      </c>
      <c r="B152" s="1" t="s">
        <v>78</v>
      </c>
      <c r="C152" s="1">
        <v>528</v>
      </c>
      <c r="D152" s="1">
        <v>0</v>
      </c>
      <c r="E152" s="1">
        <v>866</v>
      </c>
      <c r="F152" s="1">
        <v>0</v>
      </c>
      <c r="G152" s="1">
        <v>0</v>
      </c>
      <c r="H152" s="1">
        <f>SUM(Query1[[#This Row],[MASTER CARD]:[VIRTUAL CARD]])</f>
        <v>1394</v>
      </c>
      <c r="I152" s="1">
        <v>0</v>
      </c>
      <c r="J152" s="1">
        <v>0</v>
      </c>
      <c r="K152" s="1">
        <v>0</v>
      </c>
      <c r="L152" s="1">
        <v>0</v>
      </c>
      <c r="M152" s="1">
        <v>0</v>
      </c>
      <c r="N152" s="1">
        <v>0</v>
      </c>
      <c r="O152" s="1">
        <v>0</v>
      </c>
      <c r="P152" s="1">
        <v>0</v>
      </c>
      <c r="Q152" s="2" t="s">
        <v>16</v>
      </c>
    </row>
    <row r="153" spans="1:17" x14ac:dyDescent="0.25">
      <c r="A153" s="1" t="s">
        <v>81</v>
      </c>
      <c r="B153" s="1" t="s">
        <v>78</v>
      </c>
      <c r="C153" s="1">
        <v>81</v>
      </c>
      <c r="D153" s="1">
        <v>0</v>
      </c>
      <c r="E153" s="1">
        <v>221</v>
      </c>
      <c r="F153" s="1">
        <v>0</v>
      </c>
      <c r="G153" s="1">
        <v>0</v>
      </c>
      <c r="H153" s="1">
        <f>SUM(Query1[[#This Row],[MASTER CARD]:[VIRTUAL CARD]])</f>
        <v>302</v>
      </c>
      <c r="I153" s="1">
        <v>0</v>
      </c>
      <c r="J153" s="1">
        <v>1</v>
      </c>
      <c r="K153" s="1">
        <v>0</v>
      </c>
      <c r="L153" s="1">
        <v>1</v>
      </c>
      <c r="M153" s="1">
        <v>0</v>
      </c>
      <c r="N153" s="1">
        <v>0</v>
      </c>
      <c r="O153" s="1">
        <v>0</v>
      </c>
      <c r="P153" s="1">
        <v>0</v>
      </c>
      <c r="Q153" s="2" t="s">
        <v>16</v>
      </c>
    </row>
    <row r="154" spans="1:17" x14ac:dyDescent="0.25">
      <c r="A154" s="1" t="s">
        <v>81</v>
      </c>
      <c r="B154" s="1" t="s">
        <v>78</v>
      </c>
      <c r="C154" s="1">
        <v>0</v>
      </c>
      <c r="D154" s="1">
        <v>0</v>
      </c>
      <c r="E154" s="1">
        <v>0</v>
      </c>
      <c r="F154" s="1">
        <v>0</v>
      </c>
      <c r="G154" s="1">
        <v>0</v>
      </c>
      <c r="H154" s="1">
        <f>SUM(Query1[[#This Row],[MASTER CARD]:[VIRTUAL CARD]])</f>
        <v>0</v>
      </c>
      <c r="I154" s="1">
        <v>0</v>
      </c>
      <c r="J154" s="1">
        <v>0</v>
      </c>
      <c r="K154" s="1">
        <v>0</v>
      </c>
      <c r="L154" s="1">
        <v>0</v>
      </c>
      <c r="M154" s="1">
        <v>0</v>
      </c>
      <c r="N154" s="1">
        <v>0</v>
      </c>
      <c r="O154" s="1">
        <v>0</v>
      </c>
      <c r="P154" s="1">
        <v>0</v>
      </c>
      <c r="Q154" s="2" t="s">
        <v>16</v>
      </c>
    </row>
    <row r="155" spans="1:17" x14ac:dyDescent="0.25">
      <c r="A155" s="1" t="s">
        <v>79</v>
      </c>
      <c r="B155" s="1" t="s">
        <v>78</v>
      </c>
      <c r="C155" s="1">
        <v>573</v>
      </c>
      <c r="D155" s="1">
        <v>0</v>
      </c>
      <c r="E155" s="1">
        <v>298</v>
      </c>
      <c r="F155" s="1">
        <v>0</v>
      </c>
      <c r="G155" s="1">
        <v>0</v>
      </c>
      <c r="H155" s="1">
        <f>SUM(Query1[[#This Row],[MASTER CARD]:[VIRTUAL CARD]])</f>
        <v>871</v>
      </c>
      <c r="I155" s="1">
        <v>0</v>
      </c>
      <c r="J155" s="1">
        <v>0</v>
      </c>
      <c r="K155" s="1">
        <v>0</v>
      </c>
      <c r="L155" s="1">
        <v>0</v>
      </c>
      <c r="M155" s="1">
        <v>0</v>
      </c>
      <c r="N155" s="1">
        <v>0</v>
      </c>
      <c r="O155" s="1">
        <v>0</v>
      </c>
      <c r="P155" s="1">
        <v>0</v>
      </c>
      <c r="Q155" s="2" t="s">
        <v>16</v>
      </c>
    </row>
    <row r="156" spans="1:17" x14ac:dyDescent="0.25">
      <c r="A156" s="1" t="s">
        <v>81</v>
      </c>
      <c r="B156" s="1" t="s">
        <v>78</v>
      </c>
      <c r="C156" s="1">
        <v>0</v>
      </c>
      <c r="D156" s="1">
        <v>0</v>
      </c>
      <c r="E156" s="1">
        <v>0</v>
      </c>
      <c r="F156" s="1">
        <v>0</v>
      </c>
      <c r="G156" s="1">
        <v>0</v>
      </c>
      <c r="H156" s="1">
        <f>SUM(Query1[[#This Row],[MASTER CARD]:[VIRTUAL CARD]])</f>
        <v>0</v>
      </c>
      <c r="I156" s="1">
        <v>0</v>
      </c>
      <c r="J156" s="1">
        <v>0</v>
      </c>
      <c r="K156" s="1">
        <v>0</v>
      </c>
      <c r="L156" s="1">
        <v>0</v>
      </c>
      <c r="M156" s="1">
        <v>0</v>
      </c>
      <c r="N156" s="1">
        <v>0</v>
      </c>
      <c r="O156" s="1">
        <v>0</v>
      </c>
      <c r="P156" s="1">
        <v>0</v>
      </c>
      <c r="Q156" s="2" t="s">
        <v>16</v>
      </c>
    </row>
    <row r="157" spans="1:17" x14ac:dyDescent="0.25">
      <c r="A157" s="1" t="s">
        <v>80</v>
      </c>
      <c r="B157" s="1" t="s">
        <v>78</v>
      </c>
      <c r="C157" s="1">
        <v>168</v>
      </c>
      <c r="D157" s="1">
        <v>9</v>
      </c>
      <c r="E157" s="1">
        <v>131</v>
      </c>
      <c r="F157" s="1">
        <v>1</v>
      </c>
      <c r="G157" s="1">
        <v>0</v>
      </c>
      <c r="H157" s="1">
        <f>SUM(Query1[[#This Row],[MASTER CARD]:[VIRTUAL CARD]])</f>
        <v>309</v>
      </c>
      <c r="I157" s="1">
        <v>0</v>
      </c>
      <c r="J157" s="1">
        <v>3</v>
      </c>
      <c r="K157" s="1">
        <v>0</v>
      </c>
      <c r="L157" s="1">
        <v>3</v>
      </c>
      <c r="M157" s="1">
        <v>0</v>
      </c>
      <c r="N157" s="1">
        <v>0</v>
      </c>
      <c r="O157" s="1">
        <v>0</v>
      </c>
      <c r="P157" s="1">
        <v>0</v>
      </c>
      <c r="Q157" s="2" t="s">
        <v>16</v>
      </c>
    </row>
    <row r="158" spans="1:17" x14ac:dyDescent="0.25">
      <c r="A158" s="1" t="s">
        <v>80</v>
      </c>
      <c r="B158" s="1" t="s">
        <v>78</v>
      </c>
      <c r="C158" s="1">
        <v>499</v>
      </c>
      <c r="D158" s="1">
        <v>1</v>
      </c>
      <c r="E158" s="1">
        <v>303</v>
      </c>
      <c r="F158" s="1">
        <v>1</v>
      </c>
      <c r="G158" s="1">
        <v>0</v>
      </c>
      <c r="H158" s="1">
        <f>SUM(Query1[[#This Row],[MASTER CARD]:[VIRTUAL CARD]])</f>
        <v>804</v>
      </c>
      <c r="I158" s="1">
        <v>0</v>
      </c>
      <c r="J158" s="1">
        <v>1</v>
      </c>
      <c r="K158" s="1">
        <v>0</v>
      </c>
      <c r="L158" s="1">
        <v>1</v>
      </c>
      <c r="M158" s="1">
        <v>0</v>
      </c>
      <c r="N158" s="1">
        <v>0</v>
      </c>
      <c r="O158" s="1">
        <v>0</v>
      </c>
      <c r="P158" s="1">
        <v>0</v>
      </c>
      <c r="Q158" s="2" t="s">
        <v>16</v>
      </c>
    </row>
    <row r="159" spans="1:17" x14ac:dyDescent="0.25">
      <c r="A159" s="1" t="s">
        <v>80</v>
      </c>
      <c r="B159" s="1" t="s">
        <v>78</v>
      </c>
      <c r="C159" s="1">
        <v>108</v>
      </c>
      <c r="D159" s="1">
        <v>1</v>
      </c>
      <c r="E159" s="1">
        <v>170</v>
      </c>
      <c r="F159" s="1">
        <v>0</v>
      </c>
      <c r="G159" s="1">
        <v>0</v>
      </c>
      <c r="H159" s="1">
        <f>SUM(Query1[[#This Row],[MASTER CARD]:[VIRTUAL CARD]])</f>
        <v>279</v>
      </c>
      <c r="I159" s="1">
        <v>0</v>
      </c>
      <c r="J159" s="1">
        <v>0</v>
      </c>
      <c r="K159" s="1">
        <v>0</v>
      </c>
      <c r="L159" s="1">
        <v>0</v>
      </c>
      <c r="M159" s="1">
        <v>0</v>
      </c>
      <c r="N159" s="1">
        <v>0</v>
      </c>
      <c r="O159" s="1">
        <v>0</v>
      </c>
      <c r="P159" s="1">
        <v>0</v>
      </c>
      <c r="Q159" s="2" t="s">
        <v>16</v>
      </c>
    </row>
    <row r="160" spans="1:17" x14ac:dyDescent="0.25">
      <c r="A160" s="1" t="s">
        <v>79</v>
      </c>
      <c r="B160" s="1" t="s">
        <v>78</v>
      </c>
      <c r="C160" s="1">
        <v>373</v>
      </c>
      <c r="D160" s="1">
        <v>3</v>
      </c>
      <c r="E160" s="1">
        <v>630</v>
      </c>
      <c r="F160" s="1">
        <v>0</v>
      </c>
      <c r="G160" s="1">
        <v>0</v>
      </c>
      <c r="H160" s="1">
        <f>SUM(Query1[[#This Row],[MASTER CARD]:[VIRTUAL CARD]])</f>
        <v>1006</v>
      </c>
      <c r="I160" s="1">
        <v>0</v>
      </c>
      <c r="J160" s="1">
        <v>2</v>
      </c>
      <c r="K160" s="1">
        <v>0</v>
      </c>
      <c r="L160" s="1">
        <v>2</v>
      </c>
      <c r="M160" s="1">
        <v>0</v>
      </c>
      <c r="N160" s="1">
        <v>0</v>
      </c>
      <c r="O160" s="1">
        <v>0</v>
      </c>
      <c r="P160" s="1">
        <v>0</v>
      </c>
      <c r="Q160" s="2" t="s">
        <v>16</v>
      </c>
    </row>
    <row r="161" spans="1:17" x14ac:dyDescent="0.25">
      <c r="A161" s="1" t="s">
        <v>81</v>
      </c>
      <c r="B161" s="1" t="s">
        <v>78</v>
      </c>
      <c r="C161" s="1">
        <v>202</v>
      </c>
      <c r="D161" s="1">
        <v>0</v>
      </c>
      <c r="E161" s="1">
        <v>485</v>
      </c>
      <c r="F161" s="1">
        <v>0</v>
      </c>
      <c r="G161" s="1">
        <v>0</v>
      </c>
      <c r="H161" s="1">
        <f>SUM(Query1[[#This Row],[MASTER CARD]:[VIRTUAL CARD]])</f>
        <v>687</v>
      </c>
      <c r="I161" s="1">
        <v>0</v>
      </c>
      <c r="J161" s="1">
        <v>1</v>
      </c>
      <c r="K161" s="1">
        <v>0</v>
      </c>
      <c r="L161" s="1">
        <v>1</v>
      </c>
      <c r="M161" s="1">
        <v>0</v>
      </c>
      <c r="N161" s="1">
        <v>0</v>
      </c>
      <c r="O161" s="1">
        <v>0</v>
      </c>
      <c r="P161" s="1">
        <v>0</v>
      </c>
      <c r="Q161" s="2" t="s">
        <v>16</v>
      </c>
    </row>
    <row r="162" spans="1:17" x14ac:dyDescent="0.25">
      <c r="A162" s="1" t="s">
        <v>81</v>
      </c>
      <c r="B162" s="1" t="s">
        <v>78</v>
      </c>
      <c r="C162" s="1">
        <v>94</v>
      </c>
      <c r="D162" s="1">
        <v>1</v>
      </c>
      <c r="E162" s="1">
        <v>169</v>
      </c>
      <c r="F162" s="1">
        <v>0</v>
      </c>
      <c r="G162" s="1">
        <v>0</v>
      </c>
      <c r="H162" s="1">
        <f>SUM(Query1[[#This Row],[MASTER CARD]:[VIRTUAL CARD]])</f>
        <v>264</v>
      </c>
      <c r="I162" s="1">
        <v>0</v>
      </c>
      <c r="J162" s="1">
        <v>1</v>
      </c>
      <c r="K162" s="1">
        <v>0</v>
      </c>
      <c r="L162" s="1">
        <v>1</v>
      </c>
      <c r="M162" s="1">
        <v>0</v>
      </c>
      <c r="N162" s="1">
        <v>0</v>
      </c>
      <c r="O162" s="1">
        <v>0</v>
      </c>
      <c r="P162" s="1">
        <v>0</v>
      </c>
      <c r="Q162" s="2" t="s">
        <v>16</v>
      </c>
    </row>
    <row r="163" spans="1:17" x14ac:dyDescent="0.25">
      <c r="A163" s="1" t="s">
        <v>81</v>
      </c>
      <c r="B163" s="1" t="s">
        <v>78</v>
      </c>
      <c r="C163" s="1">
        <v>304</v>
      </c>
      <c r="D163" s="1">
        <v>2</v>
      </c>
      <c r="E163" s="1">
        <v>517</v>
      </c>
      <c r="F163" s="1">
        <v>1</v>
      </c>
      <c r="G163" s="1">
        <v>0</v>
      </c>
      <c r="H163" s="1">
        <f>SUM(Query1[[#This Row],[MASTER CARD]:[VIRTUAL CARD]])</f>
        <v>824</v>
      </c>
      <c r="I163" s="1">
        <v>0</v>
      </c>
      <c r="J163" s="1">
        <v>2</v>
      </c>
      <c r="K163" s="1">
        <v>0</v>
      </c>
      <c r="L163" s="1">
        <v>2</v>
      </c>
      <c r="M163" s="1">
        <v>0</v>
      </c>
      <c r="N163" s="1">
        <v>0</v>
      </c>
      <c r="O163" s="1">
        <v>0</v>
      </c>
      <c r="P163" s="1">
        <v>0</v>
      </c>
      <c r="Q163" s="2" t="s">
        <v>16</v>
      </c>
    </row>
    <row r="164" spans="1:17" x14ac:dyDescent="0.25">
      <c r="A164" s="1" t="s">
        <v>80</v>
      </c>
      <c r="B164" s="1" t="s">
        <v>78</v>
      </c>
      <c r="C164" s="1">
        <v>121</v>
      </c>
      <c r="D164" s="1">
        <v>2</v>
      </c>
      <c r="E164" s="1">
        <v>251</v>
      </c>
      <c r="F164" s="1">
        <v>0</v>
      </c>
      <c r="G164" s="1">
        <v>0</v>
      </c>
      <c r="H164" s="1">
        <f>SUM(Query1[[#This Row],[MASTER CARD]:[VIRTUAL CARD]])</f>
        <v>374</v>
      </c>
      <c r="I164" s="1">
        <v>0</v>
      </c>
      <c r="J164" s="1">
        <v>3</v>
      </c>
      <c r="K164" s="1">
        <v>0</v>
      </c>
      <c r="L164" s="1">
        <v>3</v>
      </c>
      <c r="M164" s="1">
        <v>0</v>
      </c>
      <c r="N164" s="1">
        <v>0</v>
      </c>
      <c r="O164" s="1">
        <v>0</v>
      </c>
      <c r="P164" s="1">
        <v>0</v>
      </c>
      <c r="Q164" s="2" t="s">
        <v>16</v>
      </c>
    </row>
    <row r="165" spans="1:17" x14ac:dyDescent="0.25">
      <c r="A165" s="1" t="s">
        <v>79</v>
      </c>
      <c r="B165" s="1" t="s">
        <v>78</v>
      </c>
      <c r="C165" s="1">
        <v>556</v>
      </c>
      <c r="D165" s="1">
        <v>3</v>
      </c>
      <c r="E165" s="1">
        <v>217</v>
      </c>
      <c r="F165" s="1">
        <v>3</v>
      </c>
      <c r="G165" s="1">
        <v>0</v>
      </c>
      <c r="H165" s="1">
        <f>SUM(Query1[[#This Row],[MASTER CARD]:[VIRTUAL CARD]])</f>
        <v>779</v>
      </c>
      <c r="I165" s="1">
        <v>0</v>
      </c>
      <c r="J165" s="1">
        <v>25</v>
      </c>
      <c r="K165" s="1">
        <v>1</v>
      </c>
      <c r="L165" s="1">
        <v>26</v>
      </c>
      <c r="M165" s="1">
        <v>1</v>
      </c>
      <c r="N165" s="1">
        <v>0</v>
      </c>
      <c r="O165" s="1">
        <v>0</v>
      </c>
      <c r="P165" s="1">
        <v>1</v>
      </c>
      <c r="Q165" s="2" t="s">
        <v>16</v>
      </c>
    </row>
    <row r="166" spans="1:17" x14ac:dyDescent="0.25">
      <c r="A166" s="1" t="s">
        <v>80</v>
      </c>
      <c r="B166" s="1" t="s">
        <v>78</v>
      </c>
      <c r="C166" s="1">
        <v>224</v>
      </c>
      <c r="D166" s="1">
        <v>0</v>
      </c>
      <c r="E166" s="1">
        <v>414</v>
      </c>
      <c r="F166" s="1">
        <v>0</v>
      </c>
      <c r="G166" s="1">
        <v>0</v>
      </c>
      <c r="H166" s="1">
        <f>SUM(Query1[[#This Row],[MASTER CARD]:[VIRTUAL CARD]])</f>
        <v>638</v>
      </c>
      <c r="I166" s="1">
        <v>0</v>
      </c>
      <c r="J166" s="1">
        <v>0</v>
      </c>
      <c r="K166" s="1">
        <v>0</v>
      </c>
      <c r="L166" s="1">
        <v>0</v>
      </c>
      <c r="M166" s="1">
        <v>0</v>
      </c>
      <c r="N166" s="1">
        <v>0</v>
      </c>
      <c r="O166" s="1">
        <v>0</v>
      </c>
      <c r="P166" s="1">
        <v>0</v>
      </c>
      <c r="Q166" s="2" t="s">
        <v>16</v>
      </c>
    </row>
    <row r="167" spans="1:17" x14ac:dyDescent="0.25">
      <c r="A167" s="1" t="s">
        <v>81</v>
      </c>
      <c r="B167" s="1" t="s">
        <v>78</v>
      </c>
      <c r="C167" s="1">
        <v>92</v>
      </c>
      <c r="D167" s="1">
        <v>3</v>
      </c>
      <c r="E167" s="1">
        <v>536</v>
      </c>
      <c r="F167" s="1">
        <v>1</v>
      </c>
      <c r="G167" s="1">
        <v>0</v>
      </c>
      <c r="H167" s="1">
        <f>SUM(Query1[[#This Row],[MASTER CARD]:[VIRTUAL CARD]])</f>
        <v>632</v>
      </c>
      <c r="I167" s="1">
        <v>0</v>
      </c>
      <c r="J167" s="1">
        <v>1</v>
      </c>
      <c r="K167" s="1">
        <v>0</v>
      </c>
      <c r="L167" s="1">
        <v>1</v>
      </c>
      <c r="M167" s="1">
        <v>0</v>
      </c>
      <c r="N167" s="1">
        <v>0</v>
      </c>
      <c r="O167" s="1">
        <v>0</v>
      </c>
      <c r="P167" s="1">
        <v>0</v>
      </c>
      <c r="Q167" s="2" t="s">
        <v>16</v>
      </c>
    </row>
    <row r="168" spans="1:17" x14ac:dyDescent="0.25">
      <c r="A168" s="1" t="s">
        <v>79</v>
      </c>
      <c r="B168" s="1" t="s">
        <v>78</v>
      </c>
      <c r="C168" s="1">
        <v>322</v>
      </c>
      <c r="D168" s="1">
        <v>0</v>
      </c>
      <c r="E168" s="1">
        <v>600</v>
      </c>
      <c r="F168" s="1">
        <v>1</v>
      </c>
      <c r="G168" s="1">
        <v>0</v>
      </c>
      <c r="H168" s="1">
        <f>SUM(Query1[[#This Row],[MASTER CARD]:[VIRTUAL CARD]])</f>
        <v>923</v>
      </c>
      <c r="I168" s="1">
        <v>0</v>
      </c>
      <c r="J168" s="1">
        <v>1</v>
      </c>
      <c r="K168" s="1">
        <v>0</v>
      </c>
      <c r="L168" s="1">
        <v>1</v>
      </c>
      <c r="M168" s="1">
        <v>0</v>
      </c>
      <c r="N168" s="1">
        <v>0</v>
      </c>
      <c r="O168" s="1">
        <v>0</v>
      </c>
      <c r="P168" s="1">
        <v>0</v>
      </c>
      <c r="Q168" s="2" t="s">
        <v>16</v>
      </c>
    </row>
    <row r="169" spans="1:17" x14ac:dyDescent="0.25">
      <c r="A169" s="1" t="s">
        <v>81</v>
      </c>
      <c r="B169" s="1" t="s">
        <v>78</v>
      </c>
      <c r="C169" s="1">
        <v>0</v>
      </c>
      <c r="D169" s="1">
        <v>0</v>
      </c>
      <c r="E169" s="1">
        <v>0</v>
      </c>
      <c r="F169" s="1">
        <v>0</v>
      </c>
      <c r="G169" s="1">
        <v>0</v>
      </c>
      <c r="H169" s="1">
        <f>SUM(Query1[[#This Row],[MASTER CARD]:[VIRTUAL CARD]])</f>
        <v>0</v>
      </c>
      <c r="I169" s="1">
        <v>0</v>
      </c>
      <c r="J169" s="1">
        <v>0</v>
      </c>
      <c r="K169" s="1">
        <v>0</v>
      </c>
      <c r="L169" s="1">
        <v>0</v>
      </c>
      <c r="M169" s="1">
        <v>0</v>
      </c>
      <c r="N169" s="1">
        <v>0</v>
      </c>
      <c r="O169" s="1">
        <v>0</v>
      </c>
      <c r="P169" s="1">
        <v>0</v>
      </c>
      <c r="Q169" s="2" t="s">
        <v>16</v>
      </c>
    </row>
    <row r="170" spans="1:17" x14ac:dyDescent="0.25">
      <c r="A170" s="1" t="s">
        <v>80</v>
      </c>
      <c r="B170" s="1" t="s">
        <v>78</v>
      </c>
      <c r="C170" s="1">
        <v>0</v>
      </c>
      <c r="D170" s="1">
        <v>0</v>
      </c>
      <c r="E170" s="1">
        <v>0</v>
      </c>
      <c r="F170" s="1">
        <v>0</v>
      </c>
      <c r="G170" s="1">
        <v>0</v>
      </c>
      <c r="H170" s="1">
        <f>SUM(Query1[[#This Row],[MASTER CARD]:[VIRTUAL CARD]])</f>
        <v>0</v>
      </c>
      <c r="I170" s="1">
        <v>0</v>
      </c>
      <c r="J170" s="1">
        <v>0</v>
      </c>
      <c r="K170" s="1">
        <v>0</v>
      </c>
      <c r="L170" s="1">
        <v>0</v>
      </c>
      <c r="M170" s="1">
        <v>0</v>
      </c>
      <c r="N170" s="1">
        <v>0</v>
      </c>
      <c r="O170" s="1">
        <v>0</v>
      </c>
      <c r="P170" s="1">
        <v>0</v>
      </c>
      <c r="Q170" s="2" t="s">
        <v>16</v>
      </c>
    </row>
    <row r="171" spans="1:17" x14ac:dyDescent="0.25">
      <c r="A171" s="1" t="s">
        <v>79</v>
      </c>
      <c r="B171" s="1" t="s">
        <v>78</v>
      </c>
      <c r="C171" s="1">
        <v>336</v>
      </c>
      <c r="D171" s="1">
        <v>0</v>
      </c>
      <c r="E171" s="1">
        <v>572</v>
      </c>
      <c r="F171" s="1">
        <v>2</v>
      </c>
      <c r="G171" s="1">
        <v>0</v>
      </c>
      <c r="H171" s="1">
        <f>SUM(Query1[[#This Row],[MASTER CARD]:[VIRTUAL CARD]])</f>
        <v>910</v>
      </c>
      <c r="I171" s="1">
        <v>0</v>
      </c>
      <c r="J171" s="1">
        <v>0</v>
      </c>
      <c r="K171" s="1">
        <v>0</v>
      </c>
      <c r="L171" s="1">
        <v>0</v>
      </c>
      <c r="M171" s="1">
        <v>0</v>
      </c>
      <c r="N171" s="1">
        <v>0</v>
      </c>
      <c r="O171" s="1">
        <v>0</v>
      </c>
      <c r="P171" s="1">
        <v>0</v>
      </c>
      <c r="Q171" s="2" t="s">
        <v>16</v>
      </c>
    </row>
    <row r="172" spans="1:17" x14ac:dyDescent="0.25">
      <c r="A172" s="1" t="s">
        <v>79</v>
      </c>
      <c r="B172" s="1" t="s">
        <v>78</v>
      </c>
      <c r="C172" s="1">
        <v>464</v>
      </c>
      <c r="D172" s="1">
        <v>0</v>
      </c>
      <c r="E172" s="1">
        <v>438</v>
      </c>
      <c r="F172" s="1">
        <v>1</v>
      </c>
      <c r="G172" s="1">
        <v>0</v>
      </c>
      <c r="H172" s="1">
        <f>SUM(Query1[[#This Row],[MASTER CARD]:[VIRTUAL CARD]])</f>
        <v>903</v>
      </c>
      <c r="I172" s="1">
        <v>0</v>
      </c>
      <c r="J172" s="1">
        <v>0</v>
      </c>
      <c r="K172" s="1">
        <v>1</v>
      </c>
      <c r="L172" s="1">
        <v>1</v>
      </c>
      <c r="M172" s="1">
        <v>0</v>
      </c>
      <c r="N172" s="1">
        <v>0</v>
      </c>
      <c r="O172" s="1">
        <v>0</v>
      </c>
      <c r="P172" s="1">
        <v>0</v>
      </c>
      <c r="Q172" s="2" t="s">
        <v>16</v>
      </c>
    </row>
    <row r="173" spans="1:17" x14ac:dyDescent="0.25">
      <c r="A173" s="1" t="s">
        <v>80</v>
      </c>
      <c r="B173" s="1" t="s">
        <v>78</v>
      </c>
      <c r="C173" s="1">
        <v>231</v>
      </c>
      <c r="D173" s="1">
        <v>0</v>
      </c>
      <c r="E173" s="1">
        <v>352</v>
      </c>
      <c r="F173" s="1">
        <v>0</v>
      </c>
      <c r="G173" s="1">
        <v>0</v>
      </c>
      <c r="H173" s="1">
        <f>SUM(Query1[[#This Row],[MASTER CARD]:[VIRTUAL CARD]])</f>
        <v>583</v>
      </c>
      <c r="I173" s="1">
        <v>0</v>
      </c>
      <c r="J173" s="1">
        <v>0</v>
      </c>
      <c r="K173" s="1">
        <v>0</v>
      </c>
      <c r="L173" s="1">
        <v>0</v>
      </c>
      <c r="M173" s="1">
        <v>0</v>
      </c>
      <c r="N173" s="1">
        <v>0</v>
      </c>
      <c r="O173" s="1">
        <v>0</v>
      </c>
      <c r="P173" s="1">
        <v>0</v>
      </c>
      <c r="Q173" s="2" t="s">
        <v>16</v>
      </c>
    </row>
    <row r="174" spans="1:17" x14ac:dyDescent="0.25">
      <c r="A174" s="1" t="s">
        <v>81</v>
      </c>
      <c r="B174" s="1" t="s">
        <v>78</v>
      </c>
      <c r="C174" s="1">
        <v>0</v>
      </c>
      <c r="D174" s="1">
        <v>0</v>
      </c>
      <c r="E174" s="1">
        <v>0</v>
      </c>
      <c r="F174" s="1">
        <v>0</v>
      </c>
      <c r="G174" s="1">
        <v>0</v>
      </c>
      <c r="H174" s="1">
        <f>SUM(Query1[[#This Row],[MASTER CARD]:[VIRTUAL CARD]])</f>
        <v>0</v>
      </c>
      <c r="I174" s="1">
        <v>0</v>
      </c>
      <c r="J174" s="1">
        <v>0</v>
      </c>
      <c r="K174" s="1">
        <v>0</v>
      </c>
      <c r="L174" s="1">
        <v>0</v>
      </c>
      <c r="M174" s="1">
        <v>0</v>
      </c>
      <c r="N174" s="1">
        <v>0</v>
      </c>
      <c r="O174" s="1">
        <v>0</v>
      </c>
      <c r="P174" s="1">
        <v>0</v>
      </c>
      <c r="Q174" s="2" t="s">
        <v>16</v>
      </c>
    </row>
    <row r="175" spans="1:17" x14ac:dyDescent="0.25">
      <c r="A175" s="1" t="s">
        <v>80</v>
      </c>
      <c r="B175" s="1" t="s">
        <v>78</v>
      </c>
      <c r="C175" s="1">
        <v>263</v>
      </c>
      <c r="D175" s="1">
        <v>0</v>
      </c>
      <c r="E175" s="1">
        <v>218</v>
      </c>
      <c r="F175" s="1">
        <v>0</v>
      </c>
      <c r="G175" s="1">
        <v>0</v>
      </c>
      <c r="H175" s="1">
        <f>SUM(Query1[[#This Row],[MASTER CARD]:[VIRTUAL CARD]])</f>
        <v>481</v>
      </c>
      <c r="I175" s="1">
        <v>0</v>
      </c>
      <c r="J175" s="1">
        <v>0</v>
      </c>
      <c r="K175" s="1">
        <v>0</v>
      </c>
      <c r="L175" s="1">
        <v>0</v>
      </c>
      <c r="M175" s="1">
        <v>0</v>
      </c>
      <c r="N175" s="1">
        <v>0</v>
      </c>
      <c r="O175" s="1">
        <v>0</v>
      </c>
      <c r="P175" s="1">
        <v>0</v>
      </c>
      <c r="Q175" s="2" t="s">
        <v>16</v>
      </c>
    </row>
    <row r="176" spans="1:17" x14ac:dyDescent="0.25">
      <c r="A176" s="1" t="s">
        <v>79</v>
      </c>
      <c r="B176" s="1" t="s">
        <v>78</v>
      </c>
      <c r="C176" s="1">
        <v>150</v>
      </c>
      <c r="D176" s="1">
        <v>1</v>
      </c>
      <c r="E176" s="1">
        <v>406</v>
      </c>
      <c r="F176" s="1">
        <v>0</v>
      </c>
      <c r="G176" s="1">
        <v>0</v>
      </c>
      <c r="H176" s="1">
        <f>SUM(Query1[[#This Row],[MASTER CARD]:[VIRTUAL CARD]])</f>
        <v>557</v>
      </c>
      <c r="I176" s="1">
        <v>0</v>
      </c>
      <c r="J176" s="1">
        <v>3</v>
      </c>
      <c r="K176" s="1">
        <v>0</v>
      </c>
      <c r="L176" s="1">
        <v>3</v>
      </c>
      <c r="M176" s="1">
        <v>0</v>
      </c>
      <c r="N176" s="1">
        <v>0</v>
      </c>
      <c r="O176" s="1">
        <v>0</v>
      </c>
      <c r="P176" s="1">
        <v>0</v>
      </c>
      <c r="Q176" s="2" t="s">
        <v>16</v>
      </c>
    </row>
    <row r="177" spans="1:17" x14ac:dyDescent="0.25">
      <c r="A177" s="1" t="s">
        <v>80</v>
      </c>
      <c r="B177" s="1" t="s">
        <v>78</v>
      </c>
      <c r="C177" s="1">
        <v>490</v>
      </c>
      <c r="D177" s="1">
        <v>3</v>
      </c>
      <c r="E177" s="1">
        <v>774</v>
      </c>
      <c r="F177" s="1">
        <v>0</v>
      </c>
      <c r="G177" s="1">
        <v>0</v>
      </c>
      <c r="H177" s="1">
        <f>SUM(Query1[[#This Row],[MASTER CARD]:[VIRTUAL CARD]])</f>
        <v>1267</v>
      </c>
      <c r="I177" s="1">
        <v>0</v>
      </c>
      <c r="J177" s="1">
        <v>2</v>
      </c>
      <c r="K177" s="1">
        <v>0</v>
      </c>
      <c r="L177" s="1">
        <v>2</v>
      </c>
      <c r="M177" s="1">
        <v>0</v>
      </c>
      <c r="N177" s="1">
        <v>0</v>
      </c>
      <c r="O177" s="1">
        <v>0</v>
      </c>
      <c r="P177" s="1">
        <v>0</v>
      </c>
      <c r="Q177" s="2" t="s">
        <v>17</v>
      </c>
    </row>
    <row r="178" spans="1:17" x14ac:dyDescent="0.25">
      <c r="A178" s="1" t="s">
        <v>81</v>
      </c>
      <c r="B178" s="1" t="s">
        <v>78</v>
      </c>
      <c r="C178" s="1">
        <v>0</v>
      </c>
      <c r="D178" s="1">
        <v>0</v>
      </c>
      <c r="E178" s="1">
        <v>0</v>
      </c>
      <c r="F178" s="1">
        <v>0</v>
      </c>
      <c r="G178" s="1">
        <v>0</v>
      </c>
      <c r="H178" s="1">
        <f>SUM(Query1[[#This Row],[MASTER CARD]:[VIRTUAL CARD]])</f>
        <v>0</v>
      </c>
      <c r="I178" s="1">
        <v>0</v>
      </c>
      <c r="J178" s="1">
        <v>0</v>
      </c>
      <c r="K178" s="1">
        <v>0</v>
      </c>
      <c r="L178" s="1">
        <v>0</v>
      </c>
      <c r="M178" s="1">
        <v>0</v>
      </c>
      <c r="N178" s="1">
        <v>0</v>
      </c>
      <c r="O178" s="1">
        <v>0</v>
      </c>
      <c r="P178" s="1">
        <v>0</v>
      </c>
      <c r="Q178" s="2" t="s">
        <v>17</v>
      </c>
    </row>
    <row r="179" spans="1:17" x14ac:dyDescent="0.25">
      <c r="A179" s="1" t="s">
        <v>80</v>
      </c>
      <c r="B179" s="1" t="s">
        <v>78</v>
      </c>
      <c r="C179" s="1">
        <v>233</v>
      </c>
      <c r="D179" s="1">
        <v>0</v>
      </c>
      <c r="E179" s="1">
        <v>620</v>
      </c>
      <c r="F179" s="1">
        <v>0</v>
      </c>
      <c r="G179" s="1">
        <v>0</v>
      </c>
      <c r="H179" s="1">
        <f>SUM(Query1[[#This Row],[MASTER CARD]:[VIRTUAL CARD]])</f>
        <v>853</v>
      </c>
      <c r="I179" s="1">
        <v>0</v>
      </c>
      <c r="J179" s="1">
        <v>2</v>
      </c>
      <c r="K179" s="1">
        <v>0</v>
      </c>
      <c r="L179" s="1">
        <v>2</v>
      </c>
      <c r="M179" s="1">
        <v>0</v>
      </c>
      <c r="N179" s="1">
        <v>0</v>
      </c>
      <c r="O179" s="1">
        <v>0</v>
      </c>
      <c r="P179" s="1">
        <v>0</v>
      </c>
      <c r="Q179" s="2" t="s">
        <v>17</v>
      </c>
    </row>
    <row r="180" spans="1:17" x14ac:dyDescent="0.25">
      <c r="A180" s="1" t="s">
        <v>81</v>
      </c>
      <c r="B180" s="1" t="s">
        <v>78</v>
      </c>
      <c r="C180" s="1">
        <v>0</v>
      </c>
      <c r="D180" s="1">
        <v>0</v>
      </c>
      <c r="E180" s="1">
        <v>0</v>
      </c>
      <c r="F180" s="1">
        <v>0</v>
      </c>
      <c r="G180" s="1">
        <v>0</v>
      </c>
      <c r="H180" s="1">
        <f>SUM(Query1[[#This Row],[MASTER CARD]:[VIRTUAL CARD]])</f>
        <v>0</v>
      </c>
      <c r="I180" s="1">
        <v>0</v>
      </c>
      <c r="J180" s="1">
        <v>0</v>
      </c>
      <c r="K180" s="1">
        <v>0</v>
      </c>
      <c r="L180" s="1">
        <v>0</v>
      </c>
      <c r="M180" s="1">
        <v>0</v>
      </c>
      <c r="N180" s="1">
        <v>0</v>
      </c>
      <c r="O180" s="1">
        <v>0</v>
      </c>
      <c r="P180" s="1">
        <v>0</v>
      </c>
      <c r="Q180" s="2" t="s">
        <v>17</v>
      </c>
    </row>
    <row r="181" spans="1:17" x14ac:dyDescent="0.25">
      <c r="A181" s="1" t="s">
        <v>81</v>
      </c>
      <c r="B181" s="1" t="s">
        <v>78</v>
      </c>
      <c r="C181" s="1">
        <v>0</v>
      </c>
      <c r="D181" s="1">
        <v>0</v>
      </c>
      <c r="E181" s="1">
        <v>0</v>
      </c>
      <c r="F181" s="1">
        <v>0</v>
      </c>
      <c r="G181" s="1">
        <v>0</v>
      </c>
      <c r="H181" s="1">
        <f>SUM(Query1[[#This Row],[MASTER CARD]:[VIRTUAL CARD]])</f>
        <v>0</v>
      </c>
      <c r="I181" s="1">
        <v>0</v>
      </c>
      <c r="J181" s="1">
        <v>0</v>
      </c>
      <c r="K181" s="1">
        <v>0</v>
      </c>
      <c r="L181" s="1">
        <v>0</v>
      </c>
      <c r="M181" s="1">
        <v>0</v>
      </c>
      <c r="N181" s="1">
        <v>0</v>
      </c>
      <c r="O181" s="1">
        <v>0</v>
      </c>
      <c r="P181" s="1">
        <v>0</v>
      </c>
      <c r="Q181" s="2" t="s">
        <v>17</v>
      </c>
    </row>
    <row r="182" spans="1:17" x14ac:dyDescent="0.25">
      <c r="A182" s="1" t="s">
        <v>81</v>
      </c>
      <c r="B182" s="1" t="s">
        <v>78</v>
      </c>
      <c r="C182" s="1">
        <v>0</v>
      </c>
      <c r="D182" s="1">
        <v>0</v>
      </c>
      <c r="E182" s="1">
        <v>0</v>
      </c>
      <c r="F182" s="1">
        <v>0</v>
      </c>
      <c r="G182" s="1">
        <v>0</v>
      </c>
      <c r="H182" s="1">
        <f>SUM(Query1[[#This Row],[MASTER CARD]:[VIRTUAL CARD]])</f>
        <v>0</v>
      </c>
      <c r="I182" s="1">
        <v>0</v>
      </c>
      <c r="J182" s="1">
        <v>0</v>
      </c>
      <c r="K182" s="1">
        <v>0</v>
      </c>
      <c r="L182" s="1">
        <v>0</v>
      </c>
      <c r="M182" s="1">
        <v>0</v>
      </c>
      <c r="N182" s="1">
        <v>0</v>
      </c>
      <c r="O182" s="1">
        <v>0</v>
      </c>
      <c r="P182" s="1">
        <v>0</v>
      </c>
      <c r="Q182" s="2" t="s">
        <v>17</v>
      </c>
    </row>
    <row r="183" spans="1:17" x14ac:dyDescent="0.25">
      <c r="A183" s="1" t="s">
        <v>81</v>
      </c>
      <c r="B183" s="1" t="s">
        <v>78</v>
      </c>
      <c r="C183" s="1">
        <v>0</v>
      </c>
      <c r="D183" s="1">
        <v>0</v>
      </c>
      <c r="E183" s="1">
        <v>0</v>
      </c>
      <c r="F183" s="1">
        <v>0</v>
      </c>
      <c r="G183" s="1">
        <v>0</v>
      </c>
      <c r="H183" s="1">
        <f>SUM(Query1[[#This Row],[MASTER CARD]:[VIRTUAL CARD]])</f>
        <v>0</v>
      </c>
      <c r="I183" s="1">
        <v>0</v>
      </c>
      <c r="J183" s="1">
        <v>0</v>
      </c>
      <c r="K183" s="1">
        <v>0</v>
      </c>
      <c r="L183" s="1">
        <v>0</v>
      </c>
      <c r="M183" s="1">
        <v>0</v>
      </c>
      <c r="N183" s="1">
        <v>0</v>
      </c>
      <c r="O183" s="1">
        <v>0</v>
      </c>
      <c r="P183" s="1">
        <v>0</v>
      </c>
      <c r="Q183" s="2" t="s">
        <v>17</v>
      </c>
    </row>
    <row r="184" spans="1:17" x14ac:dyDescent="0.25">
      <c r="A184" s="1" t="s">
        <v>81</v>
      </c>
      <c r="B184" s="1" t="s">
        <v>78</v>
      </c>
      <c r="C184" s="1">
        <v>257</v>
      </c>
      <c r="D184" s="1">
        <v>0</v>
      </c>
      <c r="E184" s="1">
        <v>824</v>
      </c>
      <c r="F184" s="1">
        <v>1</v>
      </c>
      <c r="G184" s="1">
        <v>0</v>
      </c>
      <c r="H184" s="1">
        <f>SUM(Query1[[#This Row],[MASTER CARD]:[VIRTUAL CARD]])</f>
        <v>1082</v>
      </c>
      <c r="I184" s="1">
        <v>0</v>
      </c>
      <c r="J184" s="1">
        <v>2</v>
      </c>
      <c r="K184" s="1">
        <v>0</v>
      </c>
      <c r="L184" s="1">
        <v>2</v>
      </c>
      <c r="M184" s="1">
        <v>1</v>
      </c>
      <c r="N184" s="1">
        <v>0</v>
      </c>
      <c r="O184" s="1">
        <v>0</v>
      </c>
      <c r="P184" s="1">
        <v>1</v>
      </c>
      <c r="Q184" s="2" t="s">
        <v>17</v>
      </c>
    </row>
    <row r="185" spans="1:17" x14ac:dyDescent="0.25">
      <c r="A185" s="1" t="s">
        <v>81</v>
      </c>
      <c r="B185" s="1" t="s">
        <v>78</v>
      </c>
      <c r="C185" s="1">
        <v>0</v>
      </c>
      <c r="D185" s="1">
        <v>0</v>
      </c>
      <c r="E185" s="1">
        <v>0</v>
      </c>
      <c r="F185" s="1">
        <v>0</v>
      </c>
      <c r="G185" s="1">
        <v>0</v>
      </c>
      <c r="H185" s="1">
        <f>SUM(Query1[[#This Row],[MASTER CARD]:[VIRTUAL CARD]])</f>
        <v>0</v>
      </c>
      <c r="I185" s="1">
        <v>0</v>
      </c>
      <c r="J185" s="1">
        <v>0</v>
      </c>
      <c r="K185" s="1">
        <v>0</v>
      </c>
      <c r="L185" s="1">
        <v>0</v>
      </c>
      <c r="M185" s="1">
        <v>0</v>
      </c>
      <c r="N185" s="1">
        <v>0</v>
      </c>
      <c r="O185" s="1">
        <v>0</v>
      </c>
      <c r="P185" s="1">
        <v>0</v>
      </c>
      <c r="Q185" s="2" t="s">
        <v>17</v>
      </c>
    </row>
    <row r="186" spans="1:17" x14ac:dyDescent="0.25">
      <c r="A186" s="1" t="s">
        <v>81</v>
      </c>
      <c r="B186" s="1" t="s">
        <v>78</v>
      </c>
      <c r="C186" s="1">
        <v>204</v>
      </c>
      <c r="D186" s="1">
        <v>3</v>
      </c>
      <c r="E186" s="1">
        <v>657</v>
      </c>
      <c r="F186" s="1">
        <v>0</v>
      </c>
      <c r="G186" s="1">
        <v>0</v>
      </c>
      <c r="H186" s="1">
        <f>SUM(Query1[[#This Row],[MASTER CARD]:[VIRTUAL CARD]])</f>
        <v>864</v>
      </c>
      <c r="I186" s="1">
        <v>0</v>
      </c>
      <c r="J186" s="1">
        <v>1</v>
      </c>
      <c r="K186" s="1">
        <v>0</v>
      </c>
      <c r="L186" s="1">
        <v>1</v>
      </c>
      <c r="M186" s="1">
        <v>0</v>
      </c>
      <c r="N186" s="1">
        <v>0</v>
      </c>
      <c r="O186" s="1">
        <v>0</v>
      </c>
      <c r="P186" s="1">
        <v>0</v>
      </c>
      <c r="Q186" s="2" t="s">
        <v>17</v>
      </c>
    </row>
    <row r="187" spans="1:17" x14ac:dyDescent="0.25">
      <c r="A187" s="1" t="s">
        <v>81</v>
      </c>
      <c r="B187" s="1" t="s">
        <v>78</v>
      </c>
      <c r="C187" s="1">
        <v>367</v>
      </c>
      <c r="D187" s="1">
        <v>0</v>
      </c>
      <c r="E187" s="1">
        <v>695</v>
      </c>
      <c r="F187" s="1">
        <v>0</v>
      </c>
      <c r="G187" s="1">
        <v>0</v>
      </c>
      <c r="H187" s="1">
        <f>SUM(Query1[[#This Row],[MASTER CARD]:[VIRTUAL CARD]])</f>
        <v>1062</v>
      </c>
      <c r="I187" s="1">
        <v>1</v>
      </c>
      <c r="J187" s="1">
        <v>2</v>
      </c>
      <c r="K187" s="1">
        <v>0</v>
      </c>
      <c r="L187" s="1">
        <v>3</v>
      </c>
      <c r="M187" s="1">
        <v>0</v>
      </c>
      <c r="N187" s="1">
        <v>0</v>
      </c>
      <c r="O187" s="1">
        <v>0</v>
      </c>
      <c r="P187" s="1">
        <v>0</v>
      </c>
      <c r="Q187" s="2" t="s">
        <v>17</v>
      </c>
    </row>
    <row r="188" spans="1:17" x14ac:dyDescent="0.25">
      <c r="A188" s="1" t="s">
        <v>81</v>
      </c>
      <c r="B188" s="1" t="s">
        <v>78</v>
      </c>
      <c r="C188" s="1">
        <v>89</v>
      </c>
      <c r="D188" s="1">
        <v>0</v>
      </c>
      <c r="E188" s="1">
        <v>262</v>
      </c>
      <c r="F188" s="1">
        <v>1</v>
      </c>
      <c r="G188" s="1">
        <v>0</v>
      </c>
      <c r="H188" s="1">
        <f>SUM(Query1[[#This Row],[MASTER CARD]:[VIRTUAL CARD]])</f>
        <v>352</v>
      </c>
      <c r="I188" s="1">
        <v>0</v>
      </c>
      <c r="J188" s="1">
        <v>0</v>
      </c>
      <c r="K188" s="1">
        <v>0</v>
      </c>
      <c r="L188" s="1">
        <v>0</v>
      </c>
      <c r="M188" s="1">
        <v>0</v>
      </c>
      <c r="N188" s="1">
        <v>0</v>
      </c>
      <c r="O188" s="1">
        <v>0</v>
      </c>
      <c r="P188" s="1">
        <v>0</v>
      </c>
      <c r="Q188" s="2" t="s">
        <v>17</v>
      </c>
    </row>
    <row r="189" spans="1:17" x14ac:dyDescent="0.25">
      <c r="A189" s="1" t="s">
        <v>81</v>
      </c>
      <c r="B189" s="1" t="s">
        <v>78</v>
      </c>
      <c r="C189" s="1">
        <v>0</v>
      </c>
      <c r="D189" s="1">
        <v>0</v>
      </c>
      <c r="E189" s="1">
        <v>0</v>
      </c>
      <c r="F189" s="1">
        <v>0</v>
      </c>
      <c r="G189" s="1">
        <v>0</v>
      </c>
      <c r="H189" s="1">
        <f>SUM(Query1[[#This Row],[MASTER CARD]:[VIRTUAL CARD]])</f>
        <v>0</v>
      </c>
      <c r="I189" s="1">
        <v>0</v>
      </c>
      <c r="J189" s="1">
        <v>0</v>
      </c>
      <c r="K189" s="1">
        <v>0</v>
      </c>
      <c r="L189" s="1">
        <v>0</v>
      </c>
      <c r="M189" s="1">
        <v>0</v>
      </c>
      <c r="N189" s="1">
        <v>0</v>
      </c>
      <c r="O189" s="1">
        <v>0</v>
      </c>
      <c r="P189" s="1">
        <v>0</v>
      </c>
      <c r="Q189" s="2" t="s">
        <v>17</v>
      </c>
    </row>
    <row r="190" spans="1:17" x14ac:dyDescent="0.25">
      <c r="A190" s="1" t="s">
        <v>79</v>
      </c>
      <c r="B190" s="1" t="s">
        <v>78</v>
      </c>
      <c r="C190" s="1">
        <v>234</v>
      </c>
      <c r="D190" s="1">
        <v>0</v>
      </c>
      <c r="E190" s="1">
        <v>639</v>
      </c>
      <c r="F190" s="1">
        <v>3</v>
      </c>
      <c r="G190" s="1">
        <v>0</v>
      </c>
      <c r="H190" s="1">
        <f>SUM(Query1[[#This Row],[MASTER CARD]:[VIRTUAL CARD]])</f>
        <v>876</v>
      </c>
      <c r="I190" s="1">
        <v>1</v>
      </c>
      <c r="J190" s="1">
        <v>1</v>
      </c>
      <c r="K190" s="1">
        <v>0</v>
      </c>
      <c r="L190" s="1">
        <v>2</v>
      </c>
      <c r="M190" s="1">
        <v>0</v>
      </c>
      <c r="N190" s="1">
        <v>0</v>
      </c>
      <c r="O190" s="1">
        <v>0</v>
      </c>
      <c r="P190" s="1">
        <v>0</v>
      </c>
      <c r="Q190" s="2" t="s">
        <v>17</v>
      </c>
    </row>
    <row r="191" spans="1:17" x14ac:dyDescent="0.25">
      <c r="A191" s="1" t="s">
        <v>81</v>
      </c>
      <c r="B191" s="1" t="s">
        <v>78</v>
      </c>
      <c r="C191" s="1">
        <v>0</v>
      </c>
      <c r="D191" s="1">
        <v>0</v>
      </c>
      <c r="E191" s="1">
        <v>0</v>
      </c>
      <c r="F191" s="1">
        <v>0</v>
      </c>
      <c r="G191" s="1">
        <v>0</v>
      </c>
      <c r="H191" s="1">
        <f>SUM(Query1[[#This Row],[MASTER CARD]:[VIRTUAL CARD]])</f>
        <v>0</v>
      </c>
      <c r="I191" s="1">
        <v>0</v>
      </c>
      <c r="J191" s="1">
        <v>0</v>
      </c>
      <c r="K191" s="1">
        <v>0</v>
      </c>
      <c r="L191" s="1">
        <v>0</v>
      </c>
      <c r="M191" s="1">
        <v>0</v>
      </c>
      <c r="N191" s="1">
        <v>0</v>
      </c>
      <c r="O191" s="1">
        <v>0</v>
      </c>
      <c r="P191" s="1">
        <v>0</v>
      </c>
      <c r="Q191" s="2" t="s">
        <v>17</v>
      </c>
    </row>
    <row r="192" spans="1:17" x14ac:dyDescent="0.25">
      <c r="A192" s="1" t="s">
        <v>80</v>
      </c>
      <c r="B192" s="1" t="s">
        <v>78</v>
      </c>
      <c r="C192" s="1">
        <v>177</v>
      </c>
      <c r="D192" s="1">
        <v>9</v>
      </c>
      <c r="E192" s="1">
        <v>169</v>
      </c>
      <c r="F192" s="1">
        <v>4</v>
      </c>
      <c r="G192" s="1">
        <v>0</v>
      </c>
      <c r="H192" s="1">
        <f>SUM(Query1[[#This Row],[MASTER CARD]:[VIRTUAL CARD]])</f>
        <v>359</v>
      </c>
      <c r="I192" s="1">
        <v>0</v>
      </c>
      <c r="J192" s="1">
        <v>1</v>
      </c>
      <c r="K192" s="1">
        <v>0</v>
      </c>
      <c r="L192" s="1">
        <v>1</v>
      </c>
      <c r="M192" s="1">
        <v>1</v>
      </c>
      <c r="N192" s="1">
        <v>0</v>
      </c>
      <c r="O192" s="1">
        <v>0</v>
      </c>
      <c r="P192" s="1">
        <v>1</v>
      </c>
      <c r="Q192" s="2" t="s">
        <v>17</v>
      </c>
    </row>
    <row r="193" spans="1:17" x14ac:dyDescent="0.25">
      <c r="A193" s="1" t="s">
        <v>80</v>
      </c>
      <c r="B193" s="1" t="s">
        <v>78</v>
      </c>
      <c r="C193" s="1">
        <v>519</v>
      </c>
      <c r="D193" s="1">
        <v>0</v>
      </c>
      <c r="E193" s="1">
        <v>385</v>
      </c>
      <c r="F193" s="1">
        <v>1</v>
      </c>
      <c r="G193" s="1">
        <v>0</v>
      </c>
      <c r="H193" s="1">
        <f>SUM(Query1[[#This Row],[MASTER CARD]:[VIRTUAL CARD]])</f>
        <v>905</v>
      </c>
      <c r="I193" s="1">
        <v>0</v>
      </c>
      <c r="J193" s="1">
        <v>1</v>
      </c>
      <c r="K193" s="1">
        <v>0</v>
      </c>
      <c r="L193" s="1">
        <v>1</v>
      </c>
      <c r="M193" s="1">
        <v>0</v>
      </c>
      <c r="N193" s="1">
        <v>0</v>
      </c>
      <c r="O193" s="1">
        <v>0</v>
      </c>
      <c r="P193" s="1">
        <v>0</v>
      </c>
      <c r="Q193" s="2" t="s">
        <v>17</v>
      </c>
    </row>
    <row r="194" spans="1:17" x14ac:dyDescent="0.25">
      <c r="A194" s="1" t="s">
        <v>80</v>
      </c>
      <c r="B194" s="1" t="s">
        <v>78</v>
      </c>
      <c r="C194" s="1">
        <v>84</v>
      </c>
      <c r="D194" s="1">
        <v>2</v>
      </c>
      <c r="E194" s="1">
        <v>245</v>
      </c>
      <c r="F194" s="1">
        <v>0</v>
      </c>
      <c r="G194" s="1">
        <v>0</v>
      </c>
      <c r="H194" s="1">
        <f>SUM(Query1[[#This Row],[MASTER CARD]:[VIRTUAL CARD]])</f>
        <v>331</v>
      </c>
      <c r="I194" s="1">
        <v>2</v>
      </c>
      <c r="J194" s="1">
        <v>0</v>
      </c>
      <c r="K194" s="1">
        <v>0</v>
      </c>
      <c r="L194" s="1">
        <v>2</v>
      </c>
      <c r="M194" s="1">
        <v>0</v>
      </c>
      <c r="N194" s="1">
        <v>0</v>
      </c>
      <c r="O194" s="1">
        <v>0</v>
      </c>
      <c r="P194" s="1">
        <v>0</v>
      </c>
      <c r="Q194" s="2" t="s">
        <v>17</v>
      </c>
    </row>
    <row r="195" spans="1:17" x14ac:dyDescent="0.25">
      <c r="A195" s="1" t="s">
        <v>79</v>
      </c>
      <c r="B195" s="1" t="s">
        <v>78</v>
      </c>
      <c r="C195" s="1">
        <v>410</v>
      </c>
      <c r="D195" s="1">
        <v>3</v>
      </c>
      <c r="E195" s="1">
        <v>673</v>
      </c>
      <c r="F195" s="1">
        <v>2</v>
      </c>
      <c r="G195" s="1">
        <v>0</v>
      </c>
      <c r="H195" s="1">
        <f>SUM(Query1[[#This Row],[MASTER CARD]:[VIRTUAL CARD]])</f>
        <v>1088</v>
      </c>
      <c r="I195" s="1">
        <v>1</v>
      </c>
      <c r="J195" s="1">
        <v>3</v>
      </c>
      <c r="K195" s="1">
        <v>0</v>
      </c>
      <c r="L195" s="1">
        <v>4</v>
      </c>
      <c r="M195" s="1">
        <v>0</v>
      </c>
      <c r="N195" s="1">
        <v>0</v>
      </c>
      <c r="O195" s="1">
        <v>0</v>
      </c>
      <c r="P195" s="1">
        <v>0</v>
      </c>
      <c r="Q195" s="2" t="s">
        <v>17</v>
      </c>
    </row>
    <row r="196" spans="1:17" x14ac:dyDescent="0.25">
      <c r="A196" s="1" t="s">
        <v>81</v>
      </c>
      <c r="B196" s="1" t="s">
        <v>78</v>
      </c>
      <c r="C196" s="1">
        <v>70</v>
      </c>
      <c r="D196" s="1">
        <v>5</v>
      </c>
      <c r="E196" s="1">
        <v>672</v>
      </c>
      <c r="F196" s="1">
        <v>0</v>
      </c>
      <c r="G196" s="1">
        <v>0</v>
      </c>
      <c r="H196" s="1">
        <f>SUM(Query1[[#This Row],[MASTER CARD]:[VIRTUAL CARD]])</f>
        <v>747</v>
      </c>
      <c r="I196" s="1">
        <v>1</v>
      </c>
      <c r="J196" s="1">
        <v>0</v>
      </c>
      <c r="K196" s="1">
        <v>0</v>
      </c>
      <c r="L196" s="1">
        <v>1</v>
      </c>
      <c r="M196" s="1">
        <v>0</v>
      </c>
      <c r="N196" s="1">
        <v>0</v>
      </c>
      <c r="O196" s="1">
        <v>0</v>
      </c>
      <c r="P196" s="1">
        <v>0</v>
      </c>
      <c r="Q196" s="2" t="s">
        <v>17</v>
      </c>
    </row>
    <row r="197" spans="1:17" x14ac:dyDescent="0.25">
      <c r="A197" s="1" t="s">
        <v>81</v>
      </c>
      <c r="B197" s="1" t="s">
        <v>78</v>
      </c>
      <c r="C197" s="1">
        <v>202</v>
      </c>
      <c r="D197" s="1">
        <v>0</v>
      </c>
      <c r="E197" s="1">
        <v>140</v>
      </c>
      <c r="F197" s="1">
        <v>0</v>
      </c>
      <c r="G197" s="1">
        <v>0</v>
      </c>
      <c r="H197" s="1">
        <f>SUM(Query1[[#This Row],[MASTER CARD]:[VIRTUAL CARD]])</f>
        <v>342</v>
      </c>
      <c r="I197" s="1">
        <v>3</v>
      </c>
      <c r="J197" s="1">
        <v>0</v>
      </c>
      <c r="K197" s="1">
        <v>0</v>
      </c>
      <c r="L197" s="1">
        <v>3</v>
      </c>
      <c r="M197" s="1">
        <v>0</v>
      </c>
      <c r="N197" s="1">
        <v>0</v>
      </c>
      <c r="O197" s="1">
        <v>0</v>
      </c>
      <c r="P197" s="1">
        <v>0</v>
      </c>
      <c r="Q197" s="2" t="s">
        <v>17</v>
      </c>
    </row>
    <row r="198" spans="1:17" x14ac:dyDescent="0.25">
      <c r="A198" s="1" t="s">
        <v>81</v>
      </c>
      <c r="B198" s="1" t="s">
        <v>78</v>
      </c>
      <c r="C198" s="1">
        <v>278</v>
      </c>
      <c r="D198" s="1">
        <v>0</v>
      </c>
      <c r="E198" s="1">
        <v>522</v>
      </c>
      <c r="F198" s="1">
        <v>0</v>
      </c>
      <c r="G198" s="1">
        <v>0</v>
      </c>
      <c r="H198" s="1">
        <f>SUM(Query1[[#This Row],[MASTER CARD]:[VIRTUAL CARD]])</f>
        <v>800</v>
      </c>
      <c r="I198" s="1">
        <v>3</v>
      </c>
      <c r="J198" s="1">
        <v>0</v>
      </c>
      <c r="K198" s="1">
        <v>0</v>
      </c>
      <c r="L198" s="1">
        <v>3</v>
      </c>
      <c r="M198" s="1">
        <v>0</v>
      </c>
      <c r="N198" s="1">
        <v>0</v>
      </c>
      <c r="O198" s="1">
        <v>0</v>
      </c>
      <c r="P198" s="1">
        <v>0</v>
      </c>
      <c r="Q198" s="2" t="s">
        <v>17</v>
      </c>
    </row>
    <row r="199" spans="1:17" x14ac:dyDescent="0.25">
      <c r="A199" s="1" t="s">
        <v>80</v>
      </c>
      <c r="B199" s="1" t="s">
        <v>78</v>
      </c>
      <c r="C199" s="1">
        <v>270</v>
      </c>
      <c r="D199" s="1">
        <v>0</v>
      </c>
      <c r="E199" s="1">
        <v>426</v>
      </c>
      <c r="F199" s="1">
        <v>0</v>
      </c>
      <c r="G199" s="1">
        <v>0</v>
      </c>
      <c r="H199" s="1">
        <f>SUM(Query1[[#This Row],[MASTER CARD]:[VIRTUAL CARD]])</f>
        <v>696</v>
      </c>
      <c r="I199" s="1">
        <v>0</v>
      </c>
      <c r="J199" s="1">
        <v>2</v>
      </c>
      <c r="K199" s="1">
        <v>0</v>
      </c>
      <c r="L199" s="1">
        <v>2</v>
      </c>
      <c r="M199" s="1">
        <v>0</v>
      </c>
      <c r="N199" s="1">
        <v>0</v>
      </c>
      <c r="O199" s="1">
        <v>0</v>
      </c>
      <c r="P199" s="1">
        <v>0</v>
      </c>
      <c r="Q199" s="2" t="s">
        <v>17</v>
      </c>
    </row>
    <row r="200" spans="1:17" x14ac:dyDescent="0.25">
      <c r="A200" s="1" t="s">
        <v>79</v>
      </c>
      <c r="B200" s="1" t="s">
        <v>78</v>
      </c>
      <c r="C200" s="1">
        <v>562</v>
      </c>
      <c r="D200" s="1">
        <v>6</v>
      </c>
      <c r="E200" s="1">
        <v>300</v>
      </c>
      <c r="F200" s="1">
        <v>8</v>
      </c>
      <c r="G200" s="1">
        <v>0</v>
      </c>
      <c r="H200" s="1">
        <f>SUM(Query1[[#This Row],[MASTER CARD]:[VIRTUAL CARD]])</f>
        <v>876</v>
      </c>
      <c r="I200" s="1">
        <v>6</v>
      </c>
      <c r="J200" s="1">
        <v>37</v>
      </c>
      <c r="K200" s="1">
        <v>1</v>
      </c>
      <c r="L200" s="1">
        <v>44</v>
      </c>
      <c r="M200" s="1">
        <v>1</v>
      </c>
      <c r="N200" s="1">
        <v>0</v>
      </c>
      <c r="O200" s="1">
        <v>0</v>
      </c>
      <c r="P200" s="1">
        <v>1</v>
      </c>
      <c r="Q200" s="2" t="s">
        <v>17</v>
      </c>
    </row>
    <row r="201" spans="1:17" x14ac:dyDescent="0.25">
      <c r="A201" s="1" t="s">
        <v>80</v>
      </c>
      <c r="B201" s="1" t="s">
        <v>78</v>
      </c>
      <c r="C201" s="1">
        <v>251</v>
      </c>
      <c r="D201" s="1">
        <v>0</v>
      </c>
      <c r="E201" s="1">
        <v>505</v>
      </c>
      <c r="F201" s="1">
        <v>0</v>
      </c>
      <c r="G201" s="1">
        <v>0</v>
      </c>
      <c r="H201" s="1">
        <f>SUM(Query1[[#This Row],[MASTER CARD]:[VIRTUAL CARD]])</f>
        <v>756</v>
      </c>
      <c r="I201" s="1">
        <v>2</v>
      </c>
      <c r="J201" s="1">
        <v>1</v>
      </c>
      <c r="K201" s="1">
        <v>0</v>
      </c>
      <c r="L201" s="1">
        <v>3</v>
      </c>
      <c r="M201" s="1">
        <v>0</v>
      </c>
      <c r="N201" s="1">
        <v>0</v>
      </c>
      <c r="O201" s="1">
        <v>0</v>
      </c>
      <c r="P201" s="1">
        <v>0</v>
      </c>
      <c r="Q201" s="2" t="s">
        <v>17</v>
      </c>
    </row>
    <row r="202" spans="1:17" x14ac:dyDescent="0.25">
      <c r="A202" s="1" t="s">
        <v>81</v>
      </c>
      <c r="B202" s="1" t="s">
        <v>78</v>
      </c>
      <c r="C202" s="1">
        <v>153</v>
      </c>
      <c r="D202" s="1">
        <v>2</v>
      </c>
      <c r="E202" s="1">
        <v>522</v>
      </c>
      <c r="F202" s="1">
        <v>0</v>
      </c>
      <c r="G202" s="1">
        <v>0</v>
      </c>
      <c r="H202" s="1">
        <f>SUM(Query1[[#This Row],[MASTER CARD]:[VIRTUAL CARD]])</f>
        <v>677</v>
      </c>
      <c r="I202" s="1">
        <v>0</v>
      </c>
      <c r="J202" s="1">
        <v>0</v>
      </c>
      <c r="K202" s="1">
        <v>0</v>
      </c>
      <c r="L202" s="1">
        <v>0</v>
      </c>
      <c r="M202" s="1">
        <v>0</v>
      </c>
      <c r="N202" s="1">
        <v>0</v>
      </c>
      <c r="O202" s="1">
        <v>0</v>
      </c>
      <c r="P202" s="1">
        <v>0</v>
      </c>
      <c r="Q202" s="2" t="s">
        <v>17</v>
      </c>
    </row>
    <row r="203" spans="1:17" x14ac:dyDescent="0.25">
      <c r="A203" s="1" t="s">
        <v>79</v>
      </c>
      <c r="B203" s="1" t="s">
        <v>78</v>
      </c>
      <c r="C203" s="1">
        <v>314</v>
      </c>
      <c r="D203" s="1">
        <v>2</v>
      </c>
      <c r="E203" s="1">
        <v>963</v>
      </c>
      <c r="F203" s="1">
        <v>0</v>
      </c>
      <c r="G203" s="1">
        <v>0</v>
      </c>
      <c r="H203" s="1">
        <f>SUM(Query1[[#This Row],[MASTER CARD]:[VIRTUAL CARD]])</f>
        <v>1279</v>
      </c>
      <c r="I203" s="1">
        <v>2</v>
      </c>
      <c r="J203" s="1">
        <v>2</v>
      </c>
      <c r="K203" s="1">
        <v>0</v>
      </c>
      <c r="L203" s="1">
        <v>4</v>
      </c>
      <c r="M203" s="1">
        <v>0</v>
      </c>
      <c r="N203" s="1">
        <v>0</v>
      </c>
      <c r="O203" s="1">
        <v>0</v>
      </c>
      <c r="P203" s="1">
        <v>0</v>
      </c>
      <c r="Q203" s="2" t="s">
        <v>17</v>
      </c>
    </row>
    <row r="204" spans="1:17" x14ac:dyDescent="0.25">
      <c r="A204" s="1" t="s">
        <v>81</v>
      </c>
      <c r="B204" s="1" t="s">
        <v>78</v>
      </c>
      <c r="C204" s="1">
        <v>0</v>
      </c>
      <c r="D204" s="1">
        <v>0</v>
      </c>
      <c r="E204" s="1">
        <v>0</v>
      </c>
      <c r="F204" s="1">
        <v>0</v>
      </c>
      <c r="G204" s="1">
        <v>0</v>
      </c>
      <c r="H204" s="1">
        <f>SUM(Query1[[#This Row],[MASTER CARD]:[VIRTUAL CARD]])</f>
        <v>0</v>
      </c>
      <c r="I204" s="1">
        <v>0</v>
      </c>
      <c r="J204" s="1">
        <v>0</v>
      </c>
      <c r="K204" s="1">
        <v>0</v>
      </c>
      <c r="L204" s="1">
        <v>0</v>
      </c>
      <c r="M204" s="1">
        <v>0</v>
      </c>
      <c r="N204" s="1">
        <v>0</v>
      </c>
      <c r="O204" s="1">
        <v>0</v>
      </c>
      <c r="P204" s="1">
        <v>0</v>
      </c>
      <c r="Q204" s="2" t="s">
        <v>17</v>
      </c>
    </row>
    <row r="205" spans="1:17" x14ac:dyDescent="0.25">
      <c r="A205" s="1" t="s">
        <v>80</v>
      </c>
      <c r="B205" s="1" t="s">
        <v>78</v>
      </c>
      <c r="C205" s="1">
        <v>0</v>
      </c>
      <c r="D205" s="1">
        <v>0</v>
      </c>
      <c r="E205" s="1">
        <v>0</v>
      </c>
      <c r="F205" s="1">
        <v>0</v>
      </c>
      <c r="G205" s="1">
        <v>0</v>
      </c>
      <c r="H205" s="1">
        <f>SUM(Query1[[#This Row],[MASTER CARD]:[VIRTUAL CARD]])</f>
        <v>0</v>
      </c>
      <c r="I205" s="1">
        <v>0</v>
      </c>
      <c r="J205" s="1">
        <v>0</v>
      </c>
      <c r="K205" s="1">
        <v>0</v>
      </c>
      <c r="L205" s="1">
        <v>0</v>
      </c>
      <c r="M205" s="1">
        <v>0</v>
      </c>
      <c r="N205" s="1">
        <v>0</v>
      </c>
      <c r="O205" s="1">
        <v>0</v>
      </c>
      <c r="P205" s="1">
        <v>0</v>
      </c>
      <c r="Q205" s="2" t="s">
        <v>17</v>
      </c>
    </row>
    <row r="206" spans="1:17" x14ac:dyDescent="0.25">
      <c r="A206" s="1" t="s">
        <v>79</v>
      </c>
      <c r="B206" s="1" t="s">
        <v>78</v>
      </c>
      <c r="C206" s="1">
        <v>447</v>
      </c>
      <c r="D206" s="1">
        <v>0</v>
      </c>
      <c r="E206" s="1">
        <v>596</v>
      </c>
      <c r="F206" s="1">
        <v>0</v>
      </c>
      <c r="G206" s="1">
        <v>0</v>
      </c>
      <c r="H206" s="1">
        <f>SUM(Query1[[#This Row],[MASTER CARD]:[VIRTUAL CARD]])</f>
        <v>1043</v>
      </c>
      <c r="I206" s="1">
        <v>0</v>
      </c>
      <c r="J206" s="1">
        <v>2</v>
      </c>
      <c r="K206" s="1">
        <v>0</v>
      </c>
      <c r="L206" s="1">
        <v>2</v>
      </c>
      <c r="M206" s="1">
        <v>0</v>
      </c>
      <c r="N206" s="1">
        <v>0</v>
      </c>
      <c r="O206" s="1">
        <v>0</v>
      </c>
      <c r="P206" s="1">
        <v>0</v>
      </c>
      <c r="Q206" s="2" t="s">
        <v>17</v>
      </c>
    </row>
    <row r="207" spans="1:17" x14ac:dyDescent="0.25">
      <c r="A207" s="1" t="s">
        <v>79</v>
      </c>
      <c r="B207" s="1" t="s">
        <v>78</v>
      </c>
      <c r="C207" s="1">
        <v>483</v>
      </c>
      <c r="D207" s="1">
        <v>0</v>
      </c>
      <c r="E207" s="1">
        <v>473</v>
      </c>
      <c r="F207" s="1">
        <v>3</v>
      </c>
      <c r="G207" s="1">
        <v>0</v>
      </c>
      <c r="H207" s="1">
        <f>SUM(Query1[[#This Row],[MASTER CARD]:[VIRTUAL CARD]])</f>
        <v>959</v>
      </c>
      <c r="I207" s="1">
        <v>0</v>
      </c>
      <c r="J207" s="1">
        <v>2</v>
      </c>
      <c r="K207" s="1">
        <v>0</v>
      </c>
      <c r="L207" s="1">
        <v>2</v>
      </c>
      <c r="M207" s="1">
        <v>0</v>
      </c>
      <c r="N207" s="1">
        <v>0</v>
      </c>
      <c r="O207" s="1">
        <v>0</v>
      </c>
      <c r="P207" s="1">
        <v>0</v>
      </c>
      <c r="Q207" s="2" t="s">
        <v>17</v>
      </c>
    </row>
    <row r="208" spans="1:17" x14ac:dyDescent="0.25">
      <c r="A208" s="1" t="s">
        <v>80</v>
      </c>
      <c r="B208" s="1" t="s">
        <v>78</v>
      </c>
      <c r="C208" s="1">
        <v>186</v>
      </c>
      <c r="D208" s="1">
        <v>0</v>
      </c>
      <c r="E208" s="1">
        <v>333</v>
      </c>
      <c r="F208" s="1">
        <v>0</v>
      </c>
      <c r="G208" s="1">
        <v>0</v>
      </c>
      <c r="H208" s="1">
        <f>SUM(Query1[[#This Row],[MASTER CARD]:[VIRTUAL CARD]])</f>
        <v>519</v>
      </c>
      <c r="I208" s="1">
        <v>1</v>
      </c>
      <c r="J208" s="1">
        <v>0</v>
      </c>
      <c r="K208" s="1">
        <v>0</v>
      </c>
      <c r="L208" s="1">
        <v>1</v>
      </c>
      <c r="M208" s="1">
        <v>0</v>
      </c>
      <c r="N208" s="1">
        <v>0</v>
      </c>
      <c r="O208" s="1">
        <v>0</v>
      </c>
      <c r="P208" s="1">
        <v>0</v>
      </c>
      <c r="Q208" s="2" t="s">
        <v>17</v>
      </c>
    </row>
    <row r="209" spans="1:17" x14ac:dyDescent="0.25">
      <c r="A209" s="1" t="s">
        <v>81</v>
      </c>
      <c r="B209" s="1" t="s">
        <v>78</v>
      </c>
      <c r="C209" s="1">
        <v>0</v>
      </c>
      <c r="D209" s="1">
        <v>0</v>
      </c>
      <c r="E209" s="1">
        <v>0</v>
      </c>
      <c r="F209" s="1">
        <v>0</v>
      </c>
      <c r="G209" s="1">
        <v>0</v>
      </c>
      <c r="H209" s="1">
        <f>SUM(Query1[[#This Row],[MASTER CARD]:[VIRTUAL CARD]])</f>
        <v>0</v>
      </c>
      <c r="I209" s="1">
        <v>0</v>
      </c>
      <c r="J209" s="1">
        <v>0</v>
      </c>
      <c r="K209" s="1">
        <v>0</v>
      </c>
      <c r="L209" s="1">
        <v>0</v>
      </c>
      <c r="M209" s="1">
        <v>0</v>
      </c>
      <c r="N209" s="1">
        <v>0</v>
      </c>
      <c r="O209" s="1">
        <v>0</v>
      </c>
      <c r="P209" s="1">
        <v>0</v>
      </c>
      <c r="Q209" s="2" t="s">
        <v>17</v>
      </c>
    </row>
    <row r="210" spans="1:17" x14ac:dyDescent="0.25">
      <c r="A210" s="1" t="s">
        <v>80</v>
      </c>
      <c r="B210" s="1" t="s">
        <v>78</v>
      </c>
      <c r="C210" s="1">
        <v>319</v>
      </c>
      <c r="D210" s="1">
        <v>3</v>
      </c>
      <c r="E210" s="1">
        <v>391</v>
      </c>
      <c r="F210" s="1">
        <v>0</v>
      </c>
      <c r="G210" s="1">
        <v>0</v>
      </c>
      <c r="H210" s="1">
        <f>SUM(Query1[[#This Row],[MASTER CARD]:[VIRTUAL CARD]])</f>
        <v>713</v>
      </c>
      <c r="I210" s="1">
        <v>0</v>
      </c>
      <c r="J210" s="1">
        <v>0</v>
      </c>
      <c r="K210" s="1">
        <v>0</v>
      </c>
      <c r="L210" s="1">
        <v>0</v>
      </c>
      <c r="M210" s="1">
        <v>0</v>
      </c>
      <c r="N210" s="1">
        <v>0</v>
      </c>
      <c r="O210" s="1">
        <v>0</v>
      </c>
      <c r="P210" s="1">
        <v>0</v>
      </c>
      <c r="Q210" s="2" t="s">
        <v>17</v>
      </c>
    </row>
    <row r="211" spans="1:17" x14ac:dyDescent="0.25">
      <c r="A211" s="1" t="s">
        <v>79</v>
      </c>
      <c r="B211" s="1" t="s">
        <v>78</v>
      </c>
      <c r="C211" s="1">
        <v>212</v>
      </c>
      <c r="D211" s="1">
        <v>5</v>
      </c>
      <c r="E211" s="1">
        <v>496</v>
      </c>
      <c r="F211" s="1">
        <v>2</v>
      </c>
      <c r="G211" s="1">
        <v>0</v>
      </c>
      <c r="H211" s="1">
        <f>SUM(Query1[[#This Row],[MASTER CARD]:[VIRTUAL CARD]])</f>
        <v>715</v>
      </c>
      <c r="I211" s="1">
        <v>0</v>
      </c>
      <c r="J211" s="1">
        <v>1</v>
      </c>
      <c r="K211" s="1">
        <v>0</v>
      </c>
      <c r="L211" s="1">
        <v>1</v>
      </c>
      <c r="M211" s="1">
        <v>0</v>
      </c>
      <c r="N211" s="1">
        <v>0</v>
      </c>
      <c r="O211" s="1">
        <v>0</v>
      </c>
      <c r="P211" s="1">
        <v>0</v>
      </c>
      <c r="Q211" s="2" t="s">
        <v>17</v>
      </c>
    </row>
  </sheetData>
  <pageMargins left="0.7" right="0.7" top="0.75" bottom="0.75" header="0.3" footer="0.3"/>
  <pageSetup orientation="portrait" verticalDpi="0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CA44A9-F50A-4680-B3A5-B498971A514D}">
  <sheetPr codeName="Sheet3"/>
  <dimension ref="A1:J32"/>
  <sheetViews>
    <sheetView workbookViewId="0"/>
  </sheetViews>
  <sheetFormatPr defaultRowHeight="15" x14ac:dyDescent="0.25"/>
  <cols>
    <col min="1" max="1" width="15.5703125" customWidth="1"/>
    <col min="2" max="2" width="12.28515625" customWidth="1"/>
    <col min="3" max="4" width="6.7109375" customWidth="1"/>
    <col min="5" max="5" width="7.42578125" customWidth="1"/>
    <col min="6" max="7" width="6.7109375" customWidth="1"/>
    <col min="8" max="8" width="7.42578125" customWidth="1"/>
    <col min="9" max="9" width="7.7109375" customWidth="1"/>
    <col min="10" max="10" width="6.7109375" customWidth="1"/>
  </cols>
  <sheetData>
    <row r="1" spans="1:10" s="8" customFormat="1" ht="15.75" thickBot="1" x14ac:dyDescent="0.3">
      <c r="A1" s="3" t="s">
        <v>85</v>
      </c>
      <c r="B1" s="3" t="s">
        <v>23</v>
      </c>
      <c r="C1" s="4" t="s">
        <v>12</v>
      </c>
      <c r="D1" s="4" t="s">
        <v>13</v>
      </c>
      <c r="E1" s="4" t="s">
        <v>14</v>
      </c>
      <c r="F1" s="5" t="s">
        <v>21</v>
      </c>
      <c r="G1" s="6" t="s">
        <v>15</v>
      </c>
      <c r="H1" s="6" t="s">
        <v>16</v>
      </c>
      <c r="I1" s="6" t="s">
        <v>24</v>
      </c>
      <c r="J1" s="7" t="s">
        <v>22</v>
      </c>
    </row>
    <row r="2" spans="1:10" x14ac:dyDescent="0.25">
      <c r="A2" s="1" t="s">
        <v>80</v>
      </c>
      <c r="B2" s="1" t="s">
        <v>78</v>
      </c>
      <c r="C2" s="9">
        <v>139</v>
      </c>
      <c r="D2" s="9">
        <v>144</v>
      </c>
      <c r="E2" s="9">
        <v>172</v>
      </c>
      <c r="F2" s="10">
        <v>455</v>
      </c>
      <c r="G2" s="9">
        <v>175</v>
      </c>
      <c r="H2" s="9">
        <v>182</v>
      </c>
      <c r="I2" s="9">
        <v>160</v>
      </c>
      <c r="J2" s="11">
        <v>517</v>
      </c>
    </row>
    <row r="3" spans="1:10" x14ac:dyDescent="0.25">
      <c r="A3" s="1" t="s">
        <v>81</v>
      </c>
      <c r="B3" s="1" t="s">
        <v>78</v>
      </c>
      <c r="C3" s="9">
        <v>22</v>
      </c>
      <c r="D3" s="9">
        <v>22</v>
      </c>
      <c r="E3" s="9">
        <v>19</v>
      </c>
      <c r="F3" s="10">
        <v>63</v>
      </c>
      <c r="G3" s="9">
        <v>18</v>
      </c>
      <c r="H3" s="9">
        <v>14</v>
      </c>
      <c r="I3" s="9">
        <v>13</v>
      </c>
      <c r="J3" s="11">
        <v>45</v>
      </c>
    </row>
    <row r="4" spans="1:10" x14ac:dyDescent="0.25">
      <c r="A4" s="1" t="s">
        <v>80</v>
      </c>
      <c r="B4" s="1" t="s">
        <v>78</v>
      </c>
      <c r="C4" s="9">
        <v>129</v>
      </c>
      <c r="D4" s="9">
        <v>101</v>
      </c>
      <c r="E4" s="9">
        <v>111</v>
      </c>
      <c r="F4" s="10">
        <v>341</v>
      </c>
      <c r="G4" s="9">
        <v>114</v>
      </c>
      <c r="H4" s="9">
        <v>104</v>
      </c>
      <c r="I4" s="9">
        <v>126</v>
      </c>
      <c r="J4" s="11">
        <v>344</v>
      </c>
    </row>
    <row r="5" spans="1:10" x14ac:dyDescent="0.25">
      <c r="A5" s="1" t="s">
        <v>81</v>
      </c>
      <c r="B5" s="1" t="s">
        <v>78</v>
      </c>
      <c r="C5" s="9">
        <v>10</v>
      </c>
      <c r="D5" s="9">
        <v>7</v>
      </c>
      <c r="E5" s="9">
        <v>10</v>
      </c>
      <c r="F5" s="10">
        <v>27</v>
      </c>
      <c r="G5" s="9">
        <v>6</v>
      </c>
      <c r="H5" s="9">
        <v>9</v>
      </c>
      <c r="I5" s="9">
        <v>6</v>
      </c>
      <c r="J5" s="11">
        <v>21</v>
      </c>
    </row>
    <row r="6" spans="1:10" x14ac:dyDescent="0.25">
      <c r="A6" s="1" t="s">
        <v>81</v>
      </c>
      <c r="B6" s="1" t="s">
        <v>78</v>
      </c>
      <c r="C6" s="9">
        <v>122</v>
      </c>
      <c r="D6" s="9">
        <v>134</v>
      </c>
      <c r="E6" s="9">
        <v>135</v>
      </c>
      <c r="F6" s="10">
        <v>391</v>
      </c>
      <c r="G6" s="9">
        <v>146</v>
      </c>
      <c r="H6" s="9">
        <v>147</v>
      </c>
      <c r="I6" s="9">
        <v>135</v>
      </c>
      <c r="J6" s="11">
        <v>428</v>
      </c>
    </row>
    <row r="7" spans="1:10" x14ac:dyDescent="0.25">
      <c r="A7" s="1" t="s">
        <v>81</v>
      </c>
      <c r="B7" s="1" t="s">
        <v>78</v>
      </c>
      <c r="C7" s="9">
        <v>83</v>
      </c>
      <c r="D7" s="9">
        <v>112</v>
      </c>
      <c r="E7" s="9">
        <v>113</v>
      </c>
      <c r="F7" s="10">
        <v>308</v>
      </c>
      <c r="G7" s="9">
        <v>121</v>
      </c>
      <c r="H7" s="9">
        <v>132</v>
      </c>
      <c r="I7" s="9">
        <v>116</v>
      </c>
      <c r="J7" s="11">
        <v>369</v>
      </c>
    </row>
    <row r="8" spans="1:10" x14ac:dyDescent="0.25">
      <c r="A8" s="1" t="s">
        <v>81</v>
      </c>
      <c r="B8" s="1" t="s">
        <v>78</v>
      </c>
      <c r="C8" s="9">
        <v>92</v>
      </c>
      <c r="D8" s="9">
        <v>99</v>
      </c>
      <c r="E8" s="9">
        <v>105</v>
      </c>
      <c r="F8" s="10">
        <v>296</v>
      </c>
      <c r="G8" s="9">
        <v>128</v>
      </c>
      <c r="H8" s="9">
        <v>138</v>
      </c>
      <c r="I8" s="9">
        <v>97</v>
      </c>
      <c r="J8" s="11">
        <v>363</v>
      </c>
    </row>
    <row r="9" spans="1:10" x14ac:dyDescent="0.25">
      <c r="A9" s="1" t="s">
        <v>81</v>
      </c>
      <c r="B9" s="1" t="s">
        <v>78</v>
      </c>
      <c r="C9" s="9">
        <v>69</v>
      </c>
      <c r="D9" s="9">
        <v>48</v>
      </c>
      <c r="E9" s="9">
        <v>44</v>
      </c>
      <c r="F9" s="10">
        <v>161</v>
      </c>
      <c r="G9" s="9">
        <v>55</v>
      </c>
      <c r="H9" s="9">
        <v>52</v>
      </c>
      <c r="I9" s="9">
        <v>51</v>
      </c>
      <c r="J9" s="11">
        <v>158</v>
      </c>
    </row>
    <row r="10" spans="1:10" x14ac:dyDescent="0.25">
      <c r="A10" s="1" t="s">
        <v>81</v>
      </c>
      <c r="B10" s="1" t="s">
        <v>78</v>
      </c>
      <c r="C10" s="9">
        <v>13</v>
      </c>
      <c r="D10" s="9">
        <v>17</v>
      </c>
      <c r="E10" s="9">
        <v>19</v>
      </c>
      <c r="F10" s="10">
        <v>49</v>
      </c>
      <c r="G10" s="9">
        <v>18</v>
      </c>
      <c r="H10" s="9">
        <v>18</v>
      </c>
      <c r="I10" s="9">
        <v>9</v>
      </c>
      <c r="J10" s="11">
        <v>45</v>
      </c>
    </row>
    <row r="11" spans="1:10" x14ac:dyDescent="0.25">
      <c r="A11" s="1" t="s">
        <v>79</v>
      </c>
      <c r="B11" s="1" t="s">
        <v>78</v>
      </c>
      <c r="C11" s="9">
        <v>75</v>
      </c>
      <c r="D11" s="9">
        <v>82</v>
      </c>
      <c r="E11" s="9">
        <v>107</v>
      </c>
      <c r="F11" s="10">
        <v>264</v>
      </c>
      <c r="G11" s="9">
        <v>123</v>
      </c>
      <c r="H11" s="9">
        <v>118</v>
      </c>
      <c r="I11" s="9">
        <v>128</v>
      </c>
      <c r="J11" s="11">
        <v>369</v>
      </c>
    </row>
    <row r="12" spans="1:10" x14ac:dyDescent="0.25">
      <c r="A12" s="1" t="s">
        <v>81</v>
      </c>
      <c r="B12" s="1" t="s">
        <v>78</v>
      </c>
      <c r="C12" s="9">
        <v>2</v>
      </c>
      <c r="D12" s="9">
        <v>3</v>
      </c>
      <c r="E12" s="9">
        <v>1</v>
      </c>
      <c r="F12" s="10">
        <v>6</v>
      </c>
      <c r="G12" s="9">
        <v>1</v>
      </c>
      <c r="H12" s="9">
        <v>0</v>
      </c>
      <c r="I12" s="9">
        <v>0</v>
      </c>
      <c r="J12" s="11">
        <v>1</v>
      </c>
    </row>
    <row r="13" spans="1:10" x14ac:dyDescent="0.25">
      <c r="A13" s="1" t="s">
        <v>80</v>
      </c>
      <c r="B13" s="1" t="s">
        <v>78</v>
      </c>
      <c r="C13" s="9">
        <v>42</v>
      </c>
      <c r="D13" s="9">
        <v>38</v>
      </c>
      <c r="E13" s="9">
        <v>57</v>
      </c>
      <c r="F13" s="10">
        <v>137</v>
      </c>
      <c r="G13" s="9">
        <v>41</v>
      </c>
      <c r="H13" s="9">
        <v>43</v>
      </c>
      <c r="I13" s="9">
        <v>47</v>
      </c>
      <c r="J13" s="11">
        <v>131</v>
      </c>
    </row>
    <row r="14" spans="1:10" x14ac:dyDescent="0.25">
      <c r="A14" s="1" t="s">
        <v>80</v>
      </c>
      <c r="B14" s="1" t="s">
        <v>78</v>
      </c>
      <c r="C14" s="9">
        <v>95</v>
      </c>
      <c r="D14" s="9">
        <v>107</v>
      </c>
      <c r="E14" s="9">
        <v>98</v>
      </c>
      <c r="F14" s="10">
        <v>300</v>
      </c>
      <c r="G14" s="9">
        <v>90</v>
      </c>
      <c r="H14" s="9">
        <v>104</v>
      </c>
      <c r="I14" s="9">
        <v>108</v>
      </c>
      <c r="J14" s="11">
        <v>302</v>
      </c>
    </row>
    <row r="15" spans="1:10" x14ac:dyDescent="0.25">
      <c r="A15" s="1" t="s">
        <v>80</v>
      </c>
      <c r="B15" s="1" t="s">
        <v>78</v>
      </c>
      <c r="C15" s="9">
        <v>45</v>
      </c>
      <c r="D15" s="9">
        <v>48</v>
      </c>
      <c r="E15" s="9">
        <v>85</v>
      </c>
      <c r="F15" s="10">
        <v>178</v>
      </c>
      <c r="G15" s="9">
        <v>55</v>
      </c>
      <c r="H15" s="9">
        <v>54</v>
      </c>
      <c r="I15" s="9">
        <v>61</v>
      </c>
      <c r="J15" s="11">
        <v>170</v>
      </c>
    </row>
    <row r="16" spans="1:10" x14ac:dyDescent="0.25">
      <c r="A16" s="1" t="s">
        <v>79</v>
      </c>
      <c r="B16" s="1" t="s">
        <v>78</v>
      </c>
      <c r="C16" s="9">
        <v>114</v>
      </c>
      <c r="D16" s="9">
        <v>115</v>
      </c>
      <c r="E16" s="9">
        <v>118</v>
      </c>
      <c r="F16" s="10">
        <v>347</v>
      </c>
      <c r="G16" s="9">
        <v>128</v>
      </c>
      <c r="H16" s="9">
        <v>95</v>
      </c>
      <c r="I16" s="9">
        <v>114</v>
      </c>
      <c r="J16" s="11">
        <v>337</v>
      </c>
    </row>
    <row r="17" spans="1:10" x14ac:dyDescent="0.25">
      <c r="A17" s="1" t="s">
        <v>81</v>
      </c>
      <c r="B17" s="1" t="s">
        <v>78</v>
      </c>
      <c r="C17" s="9">
        <v>71</v>
      </c>
      <c r="D17" s="9">
        <v>86</v>
      </c>
      <c r="E17" s="9">
        <v>104</v>
      </c>
      <c r="F17" s="10">
        <v>261</v>
      </c>
      <c r="G17" s="9">
        <v>96</v>
      </c>
      <c r="H17" s="9">
        <v>93</v>
      </c>
      <c r="I17" s="9">
        <v>75</v>
      </c>
      <c r="J17" s="11">
        <v>264</v>
      </c>
    </row>
    <row r="18" spans="1:10" x14ac:dyDescent="0.25">
      <c r="A18" s="1" t="s">
        <v>81</v>
      </c>
      <c r="B18" s="1" t="s">
        <v>78</v>
      </c>
      <c r="C18" s="9">
        <v>27</v>
      </c>
      <c r="D18" s="9">
        <v>31</v>
      </c>
      <c r="E18" s="9">
        <v>35</v>
      </c>
      <c r="F18" s="10">
        <v>93</v>
      </c>
      <c r="G18" s="9">
        <v>22</v>
      </c>
      <c r="H18" s="9">
        <v>23</v>
      </c>
      <c r="I18" s="9">
        <v>40</v>
      </c>
      <c r="J18" s="11">
        <v>85</v>
      </c>
    </row>
    <row r="19" spans="1:10" x14ac:dyDescent="0.25">
      <c r="A19" s="1" t="s">
        <v>81</v>
      </c>
      <c r="B19" s="1" t="s">
        <v>78</v>
      </c>
      <c r="C19" s="9">
        <v>137</v>
      </c>
      <c r="D19" s="9">
        <v>127</v>
      </c>
      <c r="E19" s="9">
        <v>140</v>
      </c>
      <c r="F19" s="10">
        <v>404</v>
      </c>
      <c r="G19" s="9">
        <v>105</v>
      </c>
      <c r="H19" s="9">
        <v>118</v>
      </c>
      <c r="I19" s="9">
        <v>114</v>
      </c>
      <c r="J19" s="11">
        <v>337</v>
      </c>
    </row>
    <row r="20" spans="1:10" x14ac:dyDescent="0.25">
      <c r="A20" s="1" t="s">
        <v>80</v>
      </c>
      <c r="B20" s="1" t="s">
        <v>78</v>
      </c>
      <c r="C20" s="9">
        <v>57</v>
      </c>
      <c r="D20" s="9">
        <v>60</v>
      </c>
      <c r="E20" s="9">
        <v>81</v>
      </c>
      <c r="F20" s="10">
        <v>198</v>
      </c>
      <c r="G20" s="9">
        <v>68</v>
      </c>
      <c r="H20" s="9">
        <v>62</v>
      </c>
      <c r="I20" s="9">
        <v>60</v>
      </c>
      <c r="J20" s="11">
        <v>190</v>
      </c>
    </row>
    <row r="21" spans="1:10" x14ac:dyDescent="0.25">
      <c r="A21" s="1" t="s">
        <v>79</v>
      </c>
      <c r="B21" s="1" t="s">
        <v>78</v>
      </c>
      <c r="C21" s="9">
        <v>101</v>
      </c>
      <c r="D21" s="9">
        <v>86</v>
      </c>
      <c r="E21" s="9">
        <v>89</v>
      </c>
      <c r="F21" s="10">
        <v>276</v>
      </c>
      <c r="G21" s="9">
        <v>58</v>
      </c>
      <c r="H21" s="9">
        <v>79</v>
      </c>
      <c r="I21" s="9">
        <v>87</v>
      </c>
      <c r="J21" s="11">
        <v>224</v>
      </c>
    </row>
    <row r="22" spans="1:10" x14ac:dyDescent="0.25">
      <c r="A22" s="1" t="s">
        <v>80</v>
      </c>
      <c r="B22" s="1" t="s">
        <v>78</v>
      </c>
      <c r="C22" s="9">
        <v>79</v>
      </c>
      <c r="D22" s="9">
        <v>74</v>
      </c>
      <c r="E22" s="9">
        <v>102</v>
      </c>
      <c r="F22" s="10">
        <v>255</v>
      </c>
      <c r="G22" s="9">
        <v>88</v>
      </c>
      <c r="H22" s="9">
        <v>85</v>
      </c>
      <c r="I22" s="9">
        <v>110</v>
      </c>
      <c r="J22" s="11">
        <v>283</v>
      </c>
    </row>
    <row r="23" spans="1:10" x14ac:dyDescent="0.25">
      <c r="A23" s="1" t="s">
        <v>81</v>
      </c>
      <c r="B23" s="1" t="s">
        <v>78</v>
      </c>
      <c r="C23" s="9">
        <v>100</v>
      </c>
      <c r="D23" s="9">
        <v>108</v>
      </c>
      <c r="E23" s="9">
        <v>103</v>
      </c>
      <c r="F23" s="10">
        <v>311</v>
      </c>
      <c r="G23" s="9">
        <v>99</v>
      </c>
      <c r="H23" s="9">
        <v>111</v>
      </c>
      <c r="I23" s="9">
        <v>79</v>
      </c>
      <c r="J23" s="11">
        <v>289</v>
      </c>
    </row>
    <row r="24" spans="1:10" x14ac:dyDescent="0.25">
      <c r="A24" s="1" t="s">
        <v>79</v>
      </c>
      <c r="B24" s="1" t="s">
        <v>78</v>
      </c>
      <c r="C24" s="9">
        <v>132</v>
      </c>
      <c r="D24" s="9">
        <v>99</v>
      </c>
      <c r="E24" s="9">
        <v>151</v>
      </c>
      <c r="F24" s="10">
        <v>382</v>
      </c>
      <c r="G24" s="9">
        <v>108</v>
      </c>
      <c r="H24" s="9">
        <v>125</v>
      </c>
      <c r="I24" s="9">
        <v>150</v>
      </c>
      <c r="J24" s="11">
        <v>383</v>
      </c>
    </row>
    <row r="25" spans="1:10" x14ac:dyDescent="0.25">
      <c r="A25" s="1" t="s">
        <v>81</v>
      </c>
      <c r="B25" s="1" t="s">
        <v>78</v>
      </c>
      <c r="C25" s="9">
        <v>38</v>
      </c>
      <c r="D25" s="9">
        <v>35</v>
      </c>
      <c r="E25" s="9">
        <v>47</v>
      </c>
      <c r="F25" s="10">
        <v>120</v>
      </c>
      <c r="G25" s="9">
        <v>59</v>
      </c>
      <c r="H25" s="9">
        <v>54</v>
      </c>
      <c r="I25" s="9">
        <v>49</v>
      </c>
      <c r="J25" s="11">
        <v>162</v>
      </c>
    </row>
    <row r="26" spans="1:10" x14ac:dyDescent="0.25">
      <c r="A26" s="1" t="s">
        <v>80</v>
      </c>
      <c r="B26" s="1" t="s">
        <v>78</v>
      </c>
      <c r="C26" s="9">
        <v>0</v>
      </c>
      <c r="D26" s="9">
        <v>0</v>
      </c>
      <c r="E26" s="9">
        <v>6</v>
      </c>
      <c r="F26" s="10">
        <v>6</v>
      </c>
      <c r="G26" s="9">
        <v>0</v>
      </c>
      <c r="H26" s="9">
        <v>3</v>
      </c>
      <c r="I26" s="9">
        <v>2</v>
      </c>
      <c r="J26" s="11">
        <v>5</v>
      </c>
    </row>
    <row r="27" spans="1:10" x14ac:dyDescent="0.25">
      <c r="A27" s="1" t="s">
        <v>79</v>
      </c>
      <c r="B27" s="1" t="s">
        <v>78</v>
      </c>
      <c r="C27" s="9">
        <v>93</v>
      </c>
      <c r="D27" s="9">
        <v>93</v>
      </c>
      <c r="E27" s="9">
        <v>75</v>
      </c>
      <c r="F27" s="10">
        <v>261</v>
      </c>
      <c r="G27" s="9">
        <v>133</v>
      </c>
      <c r="H27" s="9">
        <v>189</v>
      </c>
      <c r="I27" s="9">
        <v>236</v>
      </c>
      <c r="J27" s="11">
        <v>558</v>
      </c>
    </row>
    <row r="28" spans="1:10" x14ac:dyDescent="0.25">
      <c r="A28" s="1" t="s">
        <v>79</v>
      </c>
      <c r="B28" s="1" t="s">
        <v>78</v>
      </c>
      <c r="C28" s="9">
        <v>144</v>
      </c>
      <c r="D28" s="9">
        <v>135</v>
      </c>
      <c r="E28" s="9">
        <v>136</v>
      </c>
      <c r="F28" s="10">
        <v>415</v>
      </c>
      <c r="G28" s="9">
        <v>125</v>
      </c>
      <c r="H28" s="9">
        <v>125</v>
      </c>
      <c r="I28" s="9">
        <v>140</v>
      </c>
      <c r="J28" s="11">
        <v>390</v>
      </c>
    </row>
    <row r="29" spans="1:10" x14ac:dyDescent="0.25">
      <c r="A29" s="1" t="s">
        <v>80</v>
      </c>
      <c r="B29" s="1" t="s">
        <v>78</v>
      </c>
      <c r="C29" s="9">
        <v>106</v>
      </c>
      <c r="D29" s="9">
        <v>108</v>
      </c>
      <c r="E29" s="9">
        <v>114</v>
      </c>
      <c r="F29" s="10">
        <v>328</v>
      </c>
      <c r="G29" s="9">
        <v>123</v>
      </c>
      <c r="H29" s="9">
        <v>87</v>
      </c>
      <c r="I29" s="9">
        <v>106</v>
      </c>
      <c r="J29" s="11">
        <v>316</v>
      </c>
    </row>
    <row r="30" spans="1:10" x14ac:dyDescent="0.25">
      <c r="A30" s="1" t="s">
        <v>81</v>
      </c>
      <c r="B30" s="1" t="s">
        <v>78</v>
      </c>
      <c r="C30" s="9">
        <v>33</v>
      </c>
      <c r="D30" s="9">
        <v>34</v>
      </c>
      <c r="E30" s="9">
        <v>26</v>
      </c>
      <c r="F30" s="10">
        <v>93</v>
      </c>
      <c r="G30" s="9">
        <v>23</v>
      </c>
      <c r="H30" s="9">
        <v>23</v>
      </c>
      <c r="I30" s="9">
        <v>28</v>
      </c>
      <c r="J30" s="11">
        <v>74</v>
      </c>
    </row>
    <row r="31" spans="1:10" x14ac:dyDescent="0.25">
      <c r="A31" s="1" t="s">
        <v>80</v>
      </c>
      <c r="B31" s="1" t="s">
        <v>78</v>
      </c>
      <c r="C31" s="9">
        <v>112</v>
      </c>
      <c r="D31" s="9">
        <v>144</v>
      </c>
      <c r="E31" s="9">
        <v>126</v>
      </c>
      <c r="F31" s="10">
        <v>382</v>
      </c>
      <c r="G31" s="9">
        <v>126</v>
      </c>
      <c r="H31" s="9">
        <v>144</v>
      </c>
      <c r="I31" s="9">
        <v>108</v>
      </c>
      <c r="J31" s="11">
        <v>378</v>
      </c>
    </row>
    <row r="32" spans="1:10" x14ac:dyDescent="0.25">
      <c r="A32" s="1" t="s">
        <v>79</v>
      </c>
      <c r="B32" s="1" t="s">
        <v>78</v>
      </c>
      <c r="C32" s="9">
        <v>130</v>
      </c>
      <c r="D32" s="9">
        <v>109</v>
      </c>
      <c r="E32" s="9">
        <v>132</v>
      </c>
      <c r="F32" s="10">
        <v>371</v>
      </c>
      <c r="G32" s="9">
        <v>107</v>
      </c>
      <c r="H32" s="9">
        <v>141</v>
      </c>
      <c r="I32" s="9">
        <v>163</v>
      </c>
      <c r="J32" s="11">
        <v>411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0B0CE5-AF18-427C-B4AD-799AD8DE33E3}">
  <sheetPr codeName="Sheet4"/>
  <dimension ref="A1:N28"/>
  <sheetViews>
    <sheetView workbookViewId="0">
      <selection activeCell="D10" sqref="D10"/>
    </sheetView>
  </sheetViews>
  <sheetFormatPr defaultRowHeight="15" x14ac:dyDescent="0.25"/>
  <cols>
    <col min="1" max="1" width="16.28515625" customWidth="1"/>
    <col min="2" max="2" width="15.28515625" customWidth="1"/>
    <col min="3" max="3" width="7.85546875" customWidth="1"/>
    <col min="4" max="4" width="11.28515625" customWidth="1"/>
    <col min="5" max="15" width="16.28515625" customWidth="1"/>
    <col min="16" max="17" width="16.28515625" bestFit="1" customWidth="1"/>
    <col min="18" max="18" width="20.7109375" bestFit="1" customWidth="1"/>
    <col min="19" max="19" width="20" bestFit="1" customWidth="1"/>
    <col min="20" max="20" width="21.140625" bestFit="1" customWidth="1"/>
    <col min="21" max="21" width="20.42578125" bestFit="1" customWidth="1"/>
    <col min="22" max="22" width="21.140625" bestFit="1" customWidth="1"/>
    <col min="23" max="23" width="19.28515625" bestFit="1" customWidth="1"/>
  </cols>
  <sheetData>
    <row r="1" spans="1:14" s="16" customFormat="1" x14ac:dyDescent="0.25">
      <c r="A1" s="12" t="s">
        <v>85</v>
      </c>
      <c r="B1" s="12" t="s">
        <v>0</v>
      </c>
      <c r="C1" s="13" t="s">
        <v>25</v>
      </c>
      <c r="D1" s="13" t="s">
        <v>26</v>
      </c>
      <c r="E1" s="13" t="s">
        <v>27</v>
      </c>
      <c r="F1" s="13" t="s">
        <v>28</v>
      </c>
      <c r="G1" s="13" t="s">
        <v>29</v>
      </c>
      <c r="H1" s="13" t="s">
        <v>30</v>
      </c>
      <c r="I1" s="14" t="s">
        <v>31</v>
      </c>
      <c r="J1" s="14" t="s">
        <v>32</v>
      </c>
      <c r="K1" s="14" t="s">
        <v>33</v>
      </c>
      <c r="L1" s="14" t="s">
        <v>34</v>
      </c>
      <c r="M1" s="14" t="s">
        <v>35</v>
      </c>
      <c r="N1" s="15" t="s">
        <v>36</v>
      </c>
    </row>
    <row r="2" spans="1:14" x14ac:dyDescent="0.25">
      <c r="A2" s="17" t="s">
        <v>80</v>
      </c>
      <c r="B2" s="17" t="s">
        <v>78</v>
      </c>
      <c r="C2" s="18">
        <v>43</v>
      </c>
      <c r="D2" s="18">
        <v>43</v>
      </c>
      <c r="E2" s="18">
        <v>42</v>
      </c>
      <c r="F2" s="18">
        <v>43</v>
      </c>
      <c r="G2" s="18">
        <v>40</v>
      </c>
      <c r="H2" s="18">
        <v>39</v>
      </c>
      <c r="I2" s="18">
        <v>4</v>
      </c>
      <c r="J2" s="18">
        <v>6</v>
      </c>
      <c r="K2" s="18">
        <v>6</v>
      </c>
      <c r="L2" s="18">
        <v>4</v>
      </c>
      <c r="M2" s="18">
        <v>3</v>
      </c>
      <c r="N2" s="19">
        <v>3</v>
      </c>
    </row>
    <row r="3" spans="1:14" x14ac:dyDescent="0.25">
      <c r="A3" s="20" t="s">
        <v>81</v>
      </c>
      <c r="B3" s="17" t="s">
        <v>78</v>
      </c>
      <c r="C3" s="18">
        <v>10</v>
      </c>
      <c r="D3" s="18">
        <v>10</v>
      </c>
      <c r="E3" s="18">
        <v>8</v>
      </c>
      <c r="F3" s="18">
        <v>7</v>
      </c>
      <c r="G3" s="18">
        <v>6</v>
      </c>
      <c r="H3" s="18">
        <v>6</v>
      </c>
      <c r="I3" s="18">
        <v>0</v>
      </c>
      <c r="J3" s="18">
        <v>0</v>
      </c>
      <c r="K3" s="18">
        <v>0</v>
      </c>
      <c r="L3" s="18">
        <v>0</v>
      </c>
      <c r="M3" s="18">
        <v>0</v>
      </c>
      <c r="N3" s="19">
        <v>0</v>
      </c>
    </row>
    <row r="4" spans="1:14" x14ac:dyDescent="0.25">
      <c r="A4" s="17" t="s">
        <v>80</v>
      </c>
      <c r="B4" s="17" t="s">
        <v>78</v>
      </c>
      <c r="C4" s="18">
        <v>10</v>
      </c>
      <c r="D4" s="18">
        <v>10</v>
      </c>
      <c r="E4" s="18">
        <v>10</v>
      </c>
      <c r="F4" s="18">
        <v>10</v>
      </c>
      <c r="G4" s="18">
        <v>9</v>
      </c>
      <c r="H4" s="18">
        <v>9</v>
      </c>
      <c r="I4" s="18">
        <v>0</v>
      </c>
      <c r="J4" s="18">
        <v>1</v>
      </c>
      <c r="K4" s="18">
        <v>1</v>
      </c>
      <c r="L4" s="18">
        <v>1</v>
      </c>
      <c r="M4" s="18">
        <v>1</v>
      </c>
      <c r="N4" s="19">
        <v>0</v>
      </c>
    </row>
    <row r="5" spans="1:14" x14ac:dyDescent="0.25">
      <c r="A5" s="20" t="s">
        <v>81</v>
      </c>
      <c r="B5" s="17" t="s">
        <v>78</v>
      </c>
      <c r="C5" s="18">
        <v>15</v>
      </c>
      <c r="D5" s="18">
        <v>15</v>
      </c>
      <c r="E5" s="18">
        <v>18</v>
      </c>
      <c r="F5" s="18">
        <v>18</v>
      </c>
      <c r="G5" s="18">
        <v>18</v>
      </c>
      <c r="H5" s="18">
        <v>19</v>
      </c>
      <c r="I5" s="18">
        <v>5</v>
      </c>
      <c r="J5" s="18">
        <v>4</v>
      </c>
      <c r="K5" s="18">
        <v>5</v>
      </c>
      <c r="L5" s="18">
        <v>6</v>
      </c>
      <c r="M5" s="18">
        <v>6</v>
      </c>
      <c r="N5" s="19">
        <v>4</v>
      </c>
    </row>
    <row r="6" spans="1:14" x14ac:dyDescent="0.25">
      <c r="A6" s="20" t="s">
        <v>81</v>
      </c>
      <c r="B6" s="17" t="s">
        <v>78</v>
      </c>
      <c r="C6" s="18">
        <v>22</v>
      </c>
      <c r="D6" s="18">
        <v>25</v>
      </c>
      <c r="E6" s="18">
        <v>26</v>
      </c>
      <c r="F6" s="18">
        <v>26</v>
      </c>
      <c r="G6" s="18">
        <v>20</v>
      </c>
      <c r="H6" s="18">
        <v>20</v>
      </c>
      <c r="I6" s="18">
        <v>9</v>
      </c>
      <c r="J6" s="18">
        <v>7</v>
      </c>
      <c r="K6" s="18">
        <v>8</v>
      </c>
      <c r="L6" s="18">
        <v>7</v>
      </c>
      <c r="M6" s="18">
        <v>6</v>
      </c>
      <c r="N6" s="19">
        <v>10</v>
      </c>
    </row>
    <row r="7" spans="1:14" x14ac:dyDescent="0.25">
      <c r="A7" s="20" t="s">
        <v>81</v>
      </c>
      <c r="B7" s="17" t="s">
        <v>78</v>
      </c>
      <c r="C7" s="18">
        <v>17</v>
      </c>
      <c r="D7" s="18">
        <v>18</v>
      </c>
      <c r="E7" s="18">
        <v>20</v>
      </c>
      <c r="F7" s="18">
        <v>20</v>
      </c>
      <c r="G7" s="18">
        <v>20</v>
      </c>
      <c r="H7" s="18">
        <v>21</v>
      </c>
      <c r="I7" s="18">
        <v>1</v>
      </c>
      <c r="J7" s="18">
        <v>1</v>
      </c>
      <c r="K7" s="18">
        <v>2</v>
      </c>
      <c r="L7" s="18">
        <v>2</v>
      </c>
      <c r="M7" s="18">
        <v>2</v>
      </c>
      <c r="N7" s="19">
        <v>1</v>
      </c>
    </row>
    <row r="8" spans="1:14" x14ac:dyDescent="0.25">
      <c r="A8" s="20" t="s">
        <v>81</v>
      </c>
      <c r="B8" s="17" t="s">
        <v>78</v>
      </c>
      <c r="C8" s="18">
        <v>38</v>
      </c>
      <c r="D8" s="18">
        <v>37</v>
      </c>
      <c r="E8" s="18">
        <v>39</v>
      </c>
      <c r="F8" s="18">
        <v>35</v>
      </c>
      <c r="G8" s="18">
        <v>34</v>
      </c>
      <c r="H8" s="18">
        <v>32</v>
      </c>
      <c r="I8" s="18">
        <v>2</v>
      </c>
      <c r="J8" s="18">
        <v>2</v>
      </c>
      <c r="K8" s="18">
        <v>2</v>
      </c>
      <c r="L8" s="18">
        <v>2</v>
      </c>
      <c r="M8" s="18">
        <v>1</v>
      </c>
      <c r="N8" s="19">
        <v>1</v>
      </c>
    </row>
    <row r="9" spans="1:14" x14ac:dyDescent="0.25">
      <c r="A9" s="20" t="s">
        <v>79</v>
      </c>
      <c r="B9" s="17" t="s">
        <v>78</v>
      </c>
      <c r="C9" s="18">
        <v>30</v>
      </c>
      <c r="D9" s="18">
        <v>30</v>
      </c>
      <c r="E9" s="18">
        <v>32</v>
      </c>
      <c r="F9" s="18">
        <v>38</v>
      </c>
      <c r="G9" s="18">
        <v>39</v>
      </c>
      <c r="H9" s="18">
        <v>41</v>
      </c>
      <c r="I9" s="18">
        <v>1</v>
      </c>
      <c r="J9" s="18">
        <v>1</v>
      </c>
      <c r="K9" s="18">
        <v>1</v>
      </c>
      <c r="L9" s="18">
        <v>1</v>
      </c>
      <c r="M9" s="18">
        <v>2</v>
      </c>
      <c r="N9" s="19">
        <v>3</v>
      </c>
    </row>
    <row r="10" spans="1:14" x14ac:dyDescent="0.25">
      <c r="A10" s="17" t="s">
        <v>80</v>
      </c>
      <c r="B10" s="17" t="s">
        <v>78</v>
      </c>
      <c r="C10" s="18">
        <v>31</v>
      </c>
      <c r="D10" s="18">
        <v>37</v>
      </c>
      <c r="E10" s="18">
        <v>37</v>
      </c>
      <c r="F10" s="18">
        <v>38</v>
      </c>
      <c r="G10" s="18">
        <v>31</v>
      </c>
      <c r="H10" s="18">
        <v>35</v>
      </c>
      <c r="I10" s="18">
        <v>37</v>
      </c>
      <c r="J10" s="18">
        <v>45</v>
      </c>
      <c r="K10" s="18">
        <v>51</v>
      </c>
      <c r="L10" s="18">
        <v>47</v>
      </c>
      <c r="M10" s="18">
        <v>46</v>
      </c>
      <c r="N10" s="19">
        <v>38</v>
      </c>
    </row>
    <row r="11" spans="1:14" x14ac:dyDescent="0.25">
      <c r="A11" s="17" t="s">
        <v>80</v>
      </c>
      <c r="B11" s="17" t="s">
        <v>78</v>
      </c>
      <c r="C11" s="18">
        <v>30</v>
      </c>
      <c r="D11" s="18">
        <v>29</v>
      </c>
      <c r="E11" s="18">
        <v>30</v>
      </c>
      <c r="F11" s="18">
        <v>31</v>
      </c>
      <c r="G11" s="18">
        <v>30</v>
      </c>
      <c r="H11" s="18">
        <v>31</v>
      </c>
      <c r="I11" s="18">
        <v>10</v>
      </c>
      <c r="J11" s="18">
        <v>9</v>
      </c>
      <c r="K11" s="18">
        <v>10</v>
      </c>
      <c r="L11" s="18">
        <v>9</v>
      </c>
      <c r="M11" s="18">
        <v>9</v>
      </c>
      <c r="N11" s="19">
        <v>9</v>
      </c>
    </row>
    <row r="12" spans="1:14" x14ac:dyDescent="0.25">
      <c r="A12" s="17" t="s">
        <v>80</v>
      </c>
      <c r="B12" s="17" t="s">
        <v>78</v>
      </c>
      <c r="C12" s="18">
        <v>31</v>
      </c>
      <c r="D12" s="18">
        <v>29</v>
      </c>
      <c r="E12" s="18">
        <v>28</v>
      </c>
      <c r="F12" s="18">
        <v>27</v>
      </c>
      <c r="G12" s="18">
        <v>27</v>
      </c>
      <c r="H12" s="18">
        <v>26</v>
      </c>
      <c r="I12" s="18">
        <v>6</v>
      </c>
      <c r="J12" s="18">
        <v>7</v>
      </c>
      <c r="K12" s="18">
        <v>7</v>
      </c>
      <c r="L12" s="18">
        <v>5</v>
      </c>
      <c r="M12" s="18">
        <v>6</v>
      </c>
      <c r="N12" s="19">
        <v>5</v>
      </c>
    </row>
    <row r="13" spans="1:14" x14ac:dyDescent="0.25">
      <c r="A13" s="20" t="s">
        <v>79</v>
      </c>
      <c r="B13" s="17" t="s">
        <v>78</v>
      </c>
      <c r="C13" s="18">
        <v>28</v>
      </c>
      <c r="D13" s="18">
        <v>29</v>
      </c>
      <c r="E13" s="18">
        <v>27</v>
      </c>
      <c r="F13" s="18">
        <v>26</v>
      </c>
      <c r="G13" s="18">
        <v>26</v>
      </c>
      <c r="H13" s="18">
        <v>28</v>
      </c>
      <c r="I13" s="18">
        <v>18</v>
      </c>
      <c r="J13" s="18">
        <v>21</v>
      </c>
      <c r="K13" s="18">
        <v>24</v>
      </c>
      <c r="L13" s="18">
        <v>23</v>
      </c>
      <c r="M13" s="18">
        <v>25</v>
      </c>
      <c r="N13" s="19">
        <v>25</v>
      </c>
    </row>
    <row r="14" spans="1:14" x14ac:dyDescent="0.25">
      <c r="A14" s="20" t="s">
        <v>81</v>
      </c>
      <c r="B14" s="17" t="s">
        <v>78</v>
      </c>
      <c r="C14" s="18">
        <v>21</v>
      </c>
      <c r="D14" s="18">
        <v>25</v>
      </c>
      <c r="E14" s="18">
        <v>25</v>
      </c>
      <c r="F14" s="18">
        <v>28</v>
      </c>
      <c r="G14" s="18">
        <v>44</v>
      </c>
      <c r="H14" s="18">
        <v>47</v>
      </c>
      <c r="I14" s="18">
        <v>1</v>
      </c>
      <c r="J14" s="18">
        <v>1</v>
      </c>
      <c r="K14" s="18">
        <v>0</v>
      </c>
      <c r="L14" s="18">
        <v>1</v>
      </c>
      <c r="M14" s="18">
        <v>3</v>
      </c>
      <c r="N14" s="19">
        <v>3</v>
      </c>
    </row>
    <row r="15" spans="1:14" x14ac:dyDescent="0.25">
      <c r="A15" s="20" t="s">
        <v>81</v>
      </c>
      <c r="B15" s="17" t="s">
        <v>78</v>
      </c>
      <c r="C15" s="18">
        <v>50</v>
      </c>
      <c r="D15" s="18">
        <v>59</v>
      </c>
      <c r="E15" s="18">
        <v>58</v>
      </c>
      <c r="F15" s="18">
        <v>58</v>
      </c>
      <c r="G15" s="18">
        <v>57</v>
      </c>
      <c r="H15" s="18">
        <v>60</v>
      </c>
      <c r="I15" s="18">
        <v>1</v>
      </c>
      <c r="J15" s="18">
        <v>2</v>
      </c>
      <c r="K15" s="18">
        <v>2</v>
      </c>
      <c r="L15" s="18">
        <v>2</v>
      </c>
      <c r="M15" s="18">
        <v>2</v>
      </c>
      <c r="N15" s="19">
        <v>2</v>
      </c>
    </row>
    <row r="16" spans="1:14" x14ac:dyDescent="0.25">
      <c r="A16" s="20" t="s">
        <v>81</v>
      </c>
      <c r="B16" s="17" t="s">
        <v>78</v>
      </c>
      <c r="C16" s="18">
        <v>8</v>
      </c>
      <c r="D16" s="18">
        <v>14</v>
      </c>
      <c r="E16" s="18">
        <v>16</v>
      </c>
      <c r="F16" s="18">
        <v>18</v>
      </c>
      <c r="G16" s="18">
        <v>21</v>
      </c>
      <c r="H16" s="18">
        <v>21</v>
      </c>
      <c r="I16" s="18">
        <v>2</v>
      </c>
      <c r="J16" s="18">
        <v>5</v>
      </c>
      <c r="K16" s="18">
        <v>4</v>
      </c>
      <c r="L16" s="18">
        <v>3</v>
      </c>
      <c r="M16" s="18">
        <v>4</v>
      </c>
      <c r="N16" s="19">
        <v>5</v>
      </c>
    </row>
    <row r="17" spans="1:14" x14ac:dyDescent="0.25">
      <c r="A17" s="17" t="s">
        <v>80</v>
      </c>
      <c r="B17" s="17" t="s">
        <v>78</v>
      </c>
      <c r="C17" s="18">
        <v>14</v>
      </c>
      <c r="D17" s="18">
        <v>15</v>
      </c>
      <c r="E17" s="18">
        <v>15</v>
      </c>
      <c r="F17" s="18">
        <v>13</v>
      </c>
      <c r="G17" s="18">
        <v>11</v>
      </c>
      <c r="H17" s="18">
        <v>11</v>
      </c>
      <c r="I17" s="18">
        <v>5</v>
      </c>
      <c r="J17" s="18">
        <v>7</v>
      </c>
      <c r="K17" s="18">
        <v>5</v>
      </c>
      <c r="L17" s="18">
        <v>5</v>
      </c>
      <c r="M17" s="18">
        <v>5</v>
      </c>
      <c r="N17" s="19">
        <v>7</v>
      </c>
    </row>
    <row r="18" spans="1:14" x14ac:dyDescent="0.25">
      <c r="A18" s="20" t="s">
        <v>79</v>
      </c>
      <c r="B18" s="17" t="s">
        <v>78</v>
      </c>
      <c r="C18" s="18">
        <v>55</v>
      </c>
      <c r="D18" s="18">
        <v>60</v>
      </c>
      <c r="E18" s="18">
        <v>58</v>
      </c>
      <c r="F18" s="18">
        <v>58</v>
      </c>
      <c r="G18" s="18">
        <v>57</v>
      </c>
      <c r="H18" s="18">
        <v>57</v>
      </c>
      <c r="I18" s="18">
        <v>71</v>
      </c>
      <c r="J18" s="18">
        <v>76</v>
      </c>
      <c r="K18" s="18">
        <v>78</v>
      </c>
      <c r="L18" s="18">
        <v>84</v>
      </c>
      <c r="M18" s="18">
        <v>88</v>
      </c>
      <c r="N18" s="19">
        <v>96</v>
      </c>
    </row>
    <row r="19" spans="1:14" x14ac:dyDescent="0.25">
      <c r="A19" s="17" t="s">
        <v>80</v>
      </c>
      <c r="B19" s="17" t="s">
        <v>78</v>
      </c>
      <c r="C19" s="18">
        <v>9</v>
      </c>
      <c r="D19" s="18">
        <v>9</v>
      </c>
      <c r="E19" s="18">
        <v>9</v>
      </c>
      <c r="F19" s="18">
        <v>9</v>
      </c>
      <c r="G19" s="18">
        <v>9</v>
      </c>
      <c r="H19" s="18">
        <v>11</v>
      </c>
      <c r="I19" s="18">
        <v>5</v>
      </c>
      <c r="J19" s="18">
        <v>7</v>
      </c>
      <c r="K19" s="18">
        <v>7</v>
      </c>
      <c r="L19" s="18">
        <v>8</v>
      </c>
      <c r="M19" s="18">
        <v>9</v>
      </c>
      <c r="N19" s="19">
        <v>9</v>
      </c>
    </row>
    <row r="20" spans="1:14" x14ac:dyDescent="0.25">
      <c r="A20" s="20" t="s">
        <v>81</v>
      </c>
      <c r="B20" s="17" t="s">
        <v>78</v>
      </c>
      <c r="C20" s="18">
        <v>20</v>
      </c>
      <c r="D20" s="18">
        <v>20</v>
      </c>
      <c r="E20" s="18">
        <v>19</v>
      </c>
      <c r="F20" s="18">
        <v>18</v>
      </c>
      <c r="G20" s="18">
        <v>19</v>
      </c>
      <c r="H20" s="18">
        <v>15</v>
      </c>
      <c r="I20" s="18">
        <v>2</v>
      </c>
      <c r="J20" s="18">
        <v>1</v>
      </c>
      <c r="K20" s="18">
        <v>1</v>
      </c>
      <c r="L20" s="18">
        <v>0</v>
      </c>
      <c r="M20" s="18">
        <v>0</v>
      </c>
      <c r="N20" s="19">
        <v>2</v>
      </c>
    </row>
    <row r="21" spans="1:14" x14ac:dyDescent="0.25">
      <c r="A21" s="20" t="s">
        <v>79</v>
      </c>
      <c r="B21" s="17" t="s">
        <v>78</v>
      </c>
      <c r="C21" s="18">
        <v>28</v>
      </c>
      <c r="D21" s="18">
        <v>26</v>
      </c>
      <c r="E21" s="18">
        <v>26</v>
      </c>
      <c r="F21" s="18">
        <v>24</v>
      </c>
      <c r="G21" s="18">
        <v>24</v>
      </c>
      <c r="H21" s="18">
        <v>26</v>
      </c>
      <c r="I21" s="18">
        <v>9</v>
      </c>
      <c r="J21" s="18">
        <v>10</v>
      </c>
      <c r="K21" s="18">
        <v>10</v>
      </c>
      <c r="L21" s="18">
        <v>11</v>
      </c>
      <c r="M21" s="18">
        <v>10</v>
      </c>
      <c r="N21" s="19">
        <v>11</v>
      </c>
    </row>
    <row r="22" spans="1:14" x14ac:dyDescent="0.25">
      <c r="A22" s="20" t="s">
        <v>81</v>
      </c>
      <c r="B22" s="17" t="s">
        <v>78</v>
      </c>
      <c r="C22" s="18">
        <v>7</v>
      </c>
      <c r="D22" s="18">
        <v>8</v>
      </c>
      <c r="E22" s="18">
        <v>8</v>
      </c>
      <c r="F22" s="18">
        <v>7</v>
      </c>
      <c r="G22" s="18">
        <v>6</v>
      </c>
      <c r="H22" s="18">
        <v>6</v>
      </c>
      <c r="I22" s="18">
        <v>0</v>
      </c>
      <c r="J22" s="18">
        <v>0</v>
      </c>
      <c r="K22" s="18">
        <v>1</v>
      </c>
      <c r="L22" s="18">
        <v>1</v>
      </c>
      <c r="M22" s="18">
        <v>1</v>
      </c>
      <c r="N22" s="19">
        <v>1</v>
      </c>
    </row>
    <row r="23" spans="1:14" x14ac:dyDescent="0.25">
      <c r="A23" s="20" t="s">
        <v>79</v>
      </c>
      <c r="B23" s="17" t="s">
        <v>78</v>
      </c>
      <c r="C23" s="18">
        <v>16</v>
      </c>
      <c r="D23" s="18">
        <v>16</v>
      </c>
      <c r="E23" s="18">
        <v>16</v>
      </c>
      <c r="F23" s="18">
        <v>18</v>
      </c>
      <c r="G23" s="18">
        <v>19</v>
      </c>
      <c r="H23" s="18">
        <v>18</v>
      </c>
      <c r="I23" s="18">
        <v>3</v>
      </c>
      <c r="J23" s="18">
        <v>4</v>
      </c>
      <c r="K23" s="18">
        <v>4</v>
      </c>
      <c r="L23" s="18">
        <v>5</v>
      </c>
      <c r="M23" s="18">
        <v>5</v>
      </c>
      <c r="N23" s="19">
        <v>4</v>
      </c>
    </row>
    <row r="24" spans="1:14" x14ac:dyDescent="0.25">
      <c r="A24" s="20" t="s">
        <v>79</v>
      </c>
      <c r="B24" s="17" t="s">
        <v>78</v>
      </c>
      <c r="C24" s="18">
        <v>52</v>
      </c>
      <c r="D24" s="18">
        <v>53</v>
      </c>
      <c r="E24" s="18">
        <v>52</v>
      </c>
      <c r="F24" s="18">
        <v>54</v>
      </c>
      <c r="G24" s="18">
        <v>57</v>
      </c>
      <c r="H24" s="18">
        <v>53</v>
      </c>
      <c r="I24" s="18">
        <v>7</v>
      </c>
      <c r="J24" s="18">
        <v>9</v>
      </c>
      <c r="K24" s="18">
        <v>8</v>
      </c>
      <c r="L24" s="18">
        <v>10</v>
      </c>
      <c r="M24" s="18">
        <v>13</v>
      </c>
      <c r="N24" s="19">
        <v>13</v>
      </c>
    </row>
    <row r="25" spans="1:14" x14ac:dyDescent="0.25">
      <c r="A25" s="17" t="s">
        <v>80</v>
      </c>
      <c r="B25" s="17" t="s">
        <v>78</v>
      </c>
      <c r="C25" s="18">
        <v>15</v>
      </c>
      <c r="D25" s="18">
        <v>16</v>
      </c>
      <c r="E25" s="18">
        <v>17</v>
      </c>
      <c r="F25" s="18">
        <v>15</v>
      </c>
      <c r="G25" s="18">
        <v>15</v>
      </c>
      <c r="H25" s="18">
        <v>14</v>
      </c>
      <c r="I25" s="18">
        <v>4</v>
      </c>
      <c r="J25" s="18">
        <v>5</v>
      </c>
      <c r="K25" s="18">
        <v>4</v>
      </c>
      <c r="L25" s="18">
        <v>3</v>
      </c>
      <c r="M25" s="18">
        <v>2</v>
      </c>
      <c r="N25" s="19">
        <v>1</v>
      </c>
    </row>
    <row r="26" spans="1:14" x14ac:dyDescent="0.25">
      <c r="A26" s="20" t="s">
        <v>81</v>
      </c>
      <c r="B26" s="17" t="s">
        <v>78</v>
      </c>
      <c r="C26" s="18">
        <v>1</v>
      </c>
      <c r="D26" s="18">
        <v>1</v>
      </c>
      <c r="E26" s="18">
        <v>1</v>
      </c>
      <c r="F26" s="18">
        <v>1</v>
      </c>
      <c r="G26" s="18">
        <v>1</v>
      </c>
      <c r="H26" s="18">
        <v>1</v>
      </c>
      <c r="I26" s="18">
        <v>0</v>
      </c>
      <c r="J26" s="18">
        <v>0</v>
      </c>
      <c r="K26" s="18">
        <v>0</v>
      </c>
      <c r="L26" s="18">
        <v>0</v>
      </c>
      <c r="M26" s="18">
        <v>0</v>
      </c>
      <c r="N26" s="19">
        <v>0</v>
      </c>
    </row>
    <row r="27" spans="1:14" x14ac:dyDescent="0.25">
      <c r="A27" s="17" t="s">
        <v>80</v>
      </c>
      <c r="B27" s="17" t="s">
        <v>78</v>
      </c>
      <c r="C27" s="18">
        <v>14</v>
      </c>
      <c r="D27" s="18">
        <v>16</v>
      </c>
      <c r="E27" s="18">
        <v>15</v>
      </c>
      <c r="F27" s="18">
        <v>12</v>
      </c>
      <c r="G27" s="18">
        <v>11</v>
      </c>
      <c r="H27" s="18">
        <v>11</v>
      </c>
      <c r="I27" s="18">
        <v>9</v>
      </c>
      <c r="J27" s="18">
        <v>8</v>
      </c>
      <c r="K27" s="18">
        <v>8</v>
      </c>
      <c r="L27" s="18">
        <v>6</v>
      </c>
      <c r="M27" s="18">
        <v>6</v>
      </c>
      <c r="N27" s="19">
        <v>7</v>
      </c>
    </row>
    <row r="28" spans="1:14" x14ac:dyDescent="0.25">
      <c r="A28" s="20" t="s">
        <v>79</v>
      </c>
      <c r="B28" s="17" t="s">
        <v>78</v>
      </c>
      <c r="C28" s="18">
        <v>16</v>
      </c>
      <c r="D28" s="18">
        <v>16</v>
      </c>
      <c r="E28" s="18">
        <v>17</v>
      </c>
      <c r="F28" s="18">
        <v>16</v>
      </c>
      <c r="G28" s="18">
        <v>15</v>
      </c>
      <c r="H28" s="18">
        <v>16</v>
      </c>
      <c r="I28" s="18">
        <v>21</v>
      </c>
      <c r="J28" s="18">
        <v>21</v>
      </c>
      <c r="K28" s="18">
        <v>32</v>
      </c>
      <c r="L28" s="18">
        <v>31</v>
      </c>
      <c r="M28" s="18">
        <v>26</v>
      </c>
      <c r="N28" s="19">
        <v>28</v>
      </c>
    </row>
  </sheetData>
  <conditionalFormatting sqref="C2:N28">
    <cfRule type="cellIs" dxfId="48" priority="1" operator="equal">
      <formula>0</formula>
    </cfRule>
  </conditionalFormatting>
  <pageMargins left="0.7" right="0.7" top="0.75" bottom="0.75" header="0.3" footer="0.3"/>
  <pageSetup orientation="portrait"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485E2B-4AB4-43F3-BBB2-EA8E31C52B31}">
  <sheetPr codeName="Sheet5"/>
  <dimension ref="A1:J36"/>
  <sheetViews>
    <sheetView workbookViewId="0">
      <selection activeCell="M10" sqref="M10"/>
    </sheetView>
  </sheetViews>
  <sheetFormatPr defaultRowHeight="15" x14ac:dyDescent="0.25"/>
  <cols>
    <col min="1" max="1" width="15.5703125" customWidth="1"/>
    <col min="2" max="2" width="17.28515625" customWidth="1"/>
    <col min="3" max="3" width="10.28515625" customWidth="1"/>
    <col min="6" max="6" width="9.140625" style="25"/>
    <col min="10" max="10" width="9.140625" style="25"/>
  </cols>
  <sheetData>
    <row r="1" spans="1:10" s="16" customFormat="1" ht="15.75" thickBot="1" x14ac:dyDescent="0.3">
      <c r="A1" s="33" t="s">
        <v>85</v>
      </c>
      <c r="B1" s="33" t="s">
        <v>0</v>
      </c>
      <c r="C1" s="33" t="s">
        <v>12</v>
      </c>
      <c r="D1" s="33" t="s">
        <v>13</v>
      </c>
      <c r="E1" s="33" t="s">
        <v>14</v>
      </c>
      <c r="F1" s="21" t="s">
        <v>21</v>
      </c>
      <c r="G1" s="33" t="s">
        <v>15</v>
      </c>
      <c r="H1" s="33" t="s">
        <v>16</v>
      </c>
      <c r="I1" s="33" t="s">
        <v>17</v>
      </c>
      <c r="J1" s="22" t="s">
        <v>22</v>
      </c>
    </row>
    <row r="2" spans="1:10" x14ac:dyDescent="0.25">
      <c r="A2" s="1" t="s">
        <v>80</v>
      </c>
      <c r="B2" s="1" t="s">
        <v>78</v>
      </c>
      <c r="C2" s="1">
        <v>306</v>
      </c>
      <c r="D2" s="1"/>
      <c r="E2" s="1">
        <v>179</v>
      </c>
      <c r="F2" s="23">
        <f t="shared" ref="F2:F36" si="0">SUM(C2:E2)</f>
        <v>485</v>
      </c>
      <c r="G2" s="1">
        <v>187</v>
      </c>
      <c r="H2" s="1">
        <v>227</v>
      </c>
      <c r="I2" s="1">
        <v>319</v>
      </c>
      <c r="J2" s="24">
        <f t="shared" ref="J2:J36" si="1">SUM(G2:I2)</f>
        <v>733</v>
      </c>
    </row>
    <row r="3" spans="1:10" x14ac:dyDescent="0.25">
      <c r="A3" s="1" t="s">
        <v>81</v>
      </c>
      <c r="B3" s="1" t="s">
        <v>78</v>
      </c>
      <c r="C3" s="1">
        <v>131</v>
      </c>
      <c r="D3" s="1"/>
      <c r="E3" s="1">
        <v>41</v>
      </c>
      <c r="F3" s="23">
        <f t="shared" si="0"/>
        <v>172</v>
      </c>
      <c r="G3" s="1">
        <v>54</v>
      </c>
      <c r="H3" s="1">
        <v>81</v>
      </c>
      <c r="I3" s="1">
        <v>93</v>
      </c>
      <c r="J3" s="24">
        <f t="shared" si="1"/>
        <v>228</v>
      </c>
    </row>
    <row r="4" spans="1:10" x14ac:dyDescent="0.25">
      <c r="A4" s="1" t="s">
        <v>80</v>
      </c>
      <c r="B4" s="1" t="s">
        <v>78</v>
      </c>
      <c r="C4" s="1">
        <v>514</v>
      </c>
      <c r="D4" s="1"/>
      <c r="E4" s="1">
        <v>266</v>
      </c>
      <c r="F4" s="23">
        <f t="shared" si="0"/>
        <v>780</v>
      </c>
      <c r="G4" s="1">
        <v>277</v>
      </c>
      <c r="H4" s="1">
        <v>235</v>
      </c>
      <c r="I4" s="1">
        <v>351</v>
      </c>
      <c r="J4" s="24">
        <f t="shared" si="1"/>
        <v>863</v>
      </c>
    </row>
    <row r="5" spans="1:10" x14ac:dyDescent="0.25">
      <c r="A5" s="1" t="s">
        <v>81</v>
      </c>
      <c r="B5" s="1" t="s">
        <v>78</v>
      </c>
      <c r="C5" s="1">
        <v>7</v>
      </c>
      <c r="D5" s="1"/>
      <c r="E5" s="1">
        <v>16</v>
      </c>
      <c r="F5" s="23">
        <f t="shared" si="0"/>
        <v>23</v>
      </c>
      <c r="G5" s="1">
        <v>8</v>
      </c>
      <c r="H5" s="1">
        <v>17</v>
      </c>
      <c r="I5" s="1">
        <v>27</v>
      </c>
      <c r="J5" s="24">
        <f t="shared" si="1"/>
        <v>52</v>
      </c>
    </row>
    <row r="6" spans="1:10" x14ac:dyDescent="0.25">
      <c r="A6" s="1" t="s">
        <v>81</v>
      </c>
      <c r="B6" s="1" t="s">
        <v>78</v>
      </c>
      <c r="C6" s="1">
        <v>2</v>
      </c>
      <c r="D6" s="1"/>
      <c r="E6" s="1">
        <v>3</v>
      </c>
      <c r="F6" s="23">
        <f t="shared" si="0"/>
        <v>5</v>
      </c>
      <c r="G6" s="1">
        <v>4</v>
      </c>
      <c r="H6" s="1">
        <v>0</v>
      </c>
      <c r="I6" s="1">
        <v>3</v>
      </c>
      <c r="J6" s="24">
        <f t="shared" si="1"/>
        <v>7</v>
      </c>
    </row>
    <row r="7" spans="1:10" x14ac:dyDescent="0.25">
      <c r="A7" s="1" t="s">
        <v>81</v>
      </c>
      <c r="B7" s="1" t="s">
        <v>78</v>
      </c>
      <c r="C7" s="1">
        <v>19</v>
      </c>
      <c r="D7" s="1"/>
      <c r="E7" s="1">
        <v>14</v>
      </c>
      <c r="F7" s="23">
        <f t="shared" si="0"/>
        <v>33</v>
      </c>
      <c r="G7" s="1">
        <v>16</v>
      </c>
      <c r="H7" s="1">
        <v>20</v>
      </c>
      <c r="I7" s="1">
        <v>32</v>
      </c>
      <c r="J7" s="24">
        <f t="shared" si="1"/>
        <v>68</v>
      </c>
    </row>
    <row r="8" spans="1:10" x14ac:dyDescent="0.25">
      <c r="A8" s="1" t="s">
        <v>81</v>
      </c>
      <c r="B8" s="1" t="s">
        <v>78</v>
      </c>
      <c r="C8" s="1">
        <v>2</v>
      </c>
      <c r="D8" s="1"/>
      <c r="E8" s="1">
        <v>1</v>
      </c>
      <c r="F8" s="23">
        <f t="shared" si="0"/>
        <v>3</v>
      </c>
      <c r="G8" s="1">
        <v>2</v>
      </c>
      <c r="H8" s="1">
        <v>4</v>
      </c>
      <c r="I8" s="1">
        <v>14</v>
      </c>
      <c r="J8" s="24">
        <f t="shared" si="1"/>
        <v>20</v>
      </c>
    </row>
    <row r="9" spans="1:10" x14ac:dyDescent="0.25">
      <c r="A9" s="1" t="s">
        <v>81</v>
      </c>
      <c r="B9" s="1" t="s">
        <v>78</v>
      </c>
      <c r="C9" s="1">
        <v>303</v>
      </c>
      <c r="D9" s="1"/>
      <c r="E9" s="1">
        <v>193</v>
      </c>
      <c r="F9" s="23">
        <f t="shared" si="0"/>
        <v>496</v>
      </c>
      <c r="G9" s="1">
        <v>220</v>
      </c>
      <c r="H9" s="1">
        <v>246</v>
      </c>
      <c r="I9" s="1">
        <v>379</v>
      </c>
      <c r="J9" s="24">
        <f t="shared" si="1"/>
        <v>845</v>
      </c>
    </row>
    <row r="10" spans="1:10" x14ac:dyDescent="0.25">
      <c r="A10" s="1" t="s">
        <v>81</v>
      </c>
      <c r="B10" s="1" t="s">
        <v>78</v>
      </c>
      <c r="C10" s="1">
        <v>8</v>
      </c>
      <c r="D10" s="1"/>
      <c r="E10" s="1">
        <v>7</v>
      </c>
      <c r="F10" s="23">
        <f t="shared" si="0"/>
        <v>15</v>
      </c>
      <c r="G10" s="1">
        <v>3</v>
      </c>
      <c r="H10" s="1">
        <v>1</v>
      </c>
      <c r="I10" s="1">
        <v>12</v>
      </c>
      <c r="J10" s="24">
        <f t="shared" si="1"/>
        <v>16</v>
      </c>
    </row>
    <row r="11" spans="1:10" x14ac:dyDescent="0.25">
      <c r="A11" s="1" t="s">
        <v>81</v>
      </c>
      <c r="B11" s="1" t="s">
        <v>78</v>
      </c>
      <c r="C11" s="1">
        <v>218</v>
      </c>
      <c r="D11" s="1"/>
      <c r="E11" s="1">
        <v>114</v>
      </c>
      <c r="F11" s="23">
        <f t="shared" si="0"/>
        <v>332</v>
      </c>
      <c r="G11" s="1">
        <v>110</v>
      </c>
      <c r="H11" s="1">
        <v>172</v>
      </c>
      <c r="I11" s="1">
        <v>194</v>
      </c>
      <c r="J11" s="24">
        <f t="shared" si="1"/>
        <v>476</v>
      </c>
    </row>
    <row r="12" spans="1:10" x14ac:dyDescent="0.25">
      <c r="A12" s="1" t="s">
        <v>81</v>
      </c>
      <c r="B12" s="1" t="s">
        <v>78</v>
      </c>
      <c r="C12" s="1">
        <v>250</v>
      </c>
      <c r="D12" s="1"/>
      <c r="E12" s="1">
        <v>169</v>
      </c>
      <c r="F12" s="23">
        <f t="shared" si="0"/>
        <v>419</v>
      </c>
      <c r="G12" s="1">
        <v>198</v>
      </c>
      <c r="H12" s="1">
        <v>232</v>
      </c>
      <c r="I12" s="1">
        <v>312</v>
      </c>
      <c r="J12" s="24">
        <f t="shared" si="1"/>
        <v>742</v>
      </c>
    </row>
    <row r="13" spans="1:10" x14ac:dyDescent="0.25">
      <c r="A13" s="1" t="s">
        <v>81</v>
      </c>
      <c r="B13" s="1" t="s">
        <v>78</v>
      </c>
      <c r="C13" s="1">
        <v>221</v>
      </c>
      <c r="D13" s="1"/>
      <c r="E13" s="1">
        <v>74</v>
      </c>
      <c r="F13" s="23">
        <f t="shared" si="0"/>
        <v>295</v>
      </c>
      <c r="G13" s="1">
        <v>107</v>
      </c>
      <c r="H13" s="1">
        <v>136</v>
      </c>
      <c r="I13" s="1">
        <v>178</v>
      </c>
      <c r="J13" s="24">
        <f t="shared" si="1"/>
        <v>421</v>
      </c>
    </row>
    <row r="14" spans="1:10" x14ac:dyDescent="0.25">
      <c r="A14" s="1" t="s">
        <v>81</v>
      </c>
      <c r="B14" s="1" t="s">
        <v>78</v>
      </c>
      <c r="C14" s="1">
        <v>129</v>
      </c>
      <c r="D14" s="1"/>
      <c r="E14" s="1">
        <v>45</v>
      </c>
      <c r="F14" s="23">
        <f t="shared" si="0"/>
        <v>174</v>
      </c>
      <c r="G14" s="1">
        <v>61</v>
      </c>
      <c r="H14" s="1">
        <v>81</v>
      </c>
      <c r="I14" s="1">
        <v>91</v>
      </c>
      <c r="J14" s="24">
        <f t="shared" si="1"/>
        <v>233</v>
      </c>
    </row>
    <row r="15" spans="1:10" x14ac:dyDescent="0.25">
      <c r="A15" s="1" t="s">
        <v>79</v>
      </c>
      <c r="B15" s="1" t="s">
        <v>78</v>
      </c>
      <c r="C15" s="1">
        <v>268</v>
      </c>
      <c r="D15" s="1"/>
      <c r="E15" s="1">
        <v>159</v>
      </c>
      <c r="F15" s="23">
        <f t="shared" si="0"/>
        <v>427</v>
      </c>
      <c r="G15" s="1">
        <v>173</v>
      </c>
      <c r="H15" s="1">
        <v>204</v>
      </c>
      <c r="I15" s="1">
        <v>259</v>
      </c>
      <c r="J15" s="24">
        <f t="shared" si="1"/>
        <v>636</v>
      </c>
    </row>
    <row r="16" spans="1:10" x14ac:dyDescent="0.25">
      <c r="A16" s="1" t="s">
        <v>81</v>
      </c>
      <c r="B16" s="1" t="s">
        <v>78</v>
      </c>
      <c r="C16" s="1">
        <v>197</v>
      </c>
      <c r="D16" s="1"/>
      <c r="E16" s="1">
        <v>51</v>
      </c>
      <c r="F16" s="23">
        <f t="shared" si="0"/>
        <v>248</v>
      </c>
      <c r="G16" s="1">
        <v>72</v>
      </c>
      <c r="H16" s="1">
        <v>67</v>
      </c>
      <c r="I16" s="1">
        <v>81</v>
      </c>
      <c r="J16" s="24">
        <f t="shared" si="1"/>
        <v>220</v>
      </c>
    </row>
    <row r="17" spans="1:10" x14ac:dyDescent="0.25">
      <c r="A17" s="1" t="s">
        <v>80</v>
      </c>
      <c r="B17" s="1" t="s">
        <v>78</v>
      </c>
      <c r="C17" s="1">
        <v>145</v>
      </c>
      <c r="D17" s="1"/>
      <c r="E17" s="1">
        <v>62</v>
      </c>
      <c r="F17" s="23">
        <f t="shared" si="0"/>
        <v>207</v>
      </c>
      <c r="G17" s="1">
        <v>80</v>
      </c>
      <c r="H17" s="1">
        <v>94</v>
      </c>
      <c r="I17" s="1">
        <v>119</v>
      </c>
      <c r="J17" s="24">
        <f t="shared" si="1"/>
        <v>293</v>
      </c>
    </row>
    <row r="18" spans="1:10" x14ac:dyDescent="0.25">
      <c r="A18" s="1" t="s">
        <v>80</v>
      </c>
      <c r="B18" s="1" t="s">
        <v>78</v>
      </c>
      <c r="C18" s="1">
        <v>287</v>
      </c>
      <c r="D18" s="1"/>
      <c r="E18" s="1">
        <v>110</v>
      </c>
      <c r="F18" s="23">
        <f t="shared" si="0"/>
        <v>397</v>
      </c>
      <c r="G18" s="1">
        <v>128</v>
      </c>
      <c r="H18" s="1">
        <v>167</v>
      </c>
      <c r="I18" s="1">
        <v>176</v>
      </c>
      <c r="J18" s="24">
        <f t="shared" si="1"/>
        <v>471</v>
      </c>
    </row>
    <row r="19" spans="1:10" x14ac:dyDescent="0.25">
      <c r="A19" s="1" t="s">
        <v>80</v>
      </c>
      <c r="B19" s="1" t="s">
        <v>78</v>
      </c>
      <c r="C19" s="1">
        <v>241</v>
      </c>
      <c r="D19" s="1"/>
      <c r="E19" s="1">
        <v>128</v>
      </c>
      <c r="F19" s="23">
        <f t="shared" si="0"/>
        <v>369</v>
      </c>
      <c r="G19" s="1">
        <v>109</v>
      </c>
      <c r="H19" s="1">
        <v>122</v>
      </c>
      <c r="I19" s="1">
        <v>137</v>
      </c>
      <c r="J19" s="24">
        <f t="shared" si="1"/>
        <v>368</v>
      </c>
    </row>
    <row r="20" spans="1:10" x14ac:dyDescent="0.25">
      <c r="A20" s="1" t="s">
        <v>79</v>
      </c>
      <c r="B20" s="1" t="s">
        <v>78</v>
      </c>
      <c r="C20" s="1">
        <v>284</v>
      </c>
      <c r="D20" s="1"/>
      <c r="E20" s="1">
        <v>184</v>
      </c>
      <c r="F20" s="23">
        <f t="shared" si="0"/>
        <v>468</v>
      </c>
      <c r="G20" s="1">
        <v>176</v>
      </c>
      <c r="H20" s="1">
        <v>190</v>
      </c>
      <c r="I20" s="1">
        <v>221</v>
      </c>
      <c r="J20" s="24">
        <f t="shared" si="1"/>
        <v>587</v>
      </c>
    </row>
    <row r="21" spans="1:10" x14ac:dyDescent="0.25">
      <c r="A21" s="1" t="s">
        <v>81</v>
      </c>
      <c r="B21" s="1" t="s">
        <v>78</v>
      </c>
      <c r="C21" s="1">
        <v>308</v>
      </c>
      <c r="D21" s="1"/>
      <c r="E21" s="1">
        <v>168</v>
      </c>
      <c r="F21" s="23">
        <f t="shared" si="0"/>
        <v>476</v>
      </c>
      <c r="G21" s="1">
        <v>146</v>
      </c>
      <c r="H21" s="1">
        <v>209</v>
      </c>
      <c r="I21" s="1">
        <v>264</v>
      </c>
      <c r="J21" s="24">
        <f t="shared" si="1"/>
        <v>619</v>
      </c>
    </row>
    <row r="22" spans="1:10" x14ac:dyDescent="0.25">
      <c r="A22" s="1" t="s">
        <v>81</v>
      </c>
      <c r="B22" s="1" t="s">
        <v>78</v>
      </c>
      <c r="C22" s="1">
        <v>162</v>
      </c>
      <c r="D22" s="1"/>
      <c r="E22" s="1">
        <v>85</v>
      </c>
      <c r="F22" s="23">
        <f t="shared" si="0"/>
        <v>247</v>
      </c>
      <c r="G22" s="1">
        <v>78</v>
      </c>
      <c r="H22" s="1">
        <v>96</v>
      </c>
      <c r="I22" s="1">
        <v>105</v>
      </c>
      <c r="J22" s="24">
        <f t="shared" si="1"/>
        <v>279</v>
      </c>
    </row>
    <row r="23" spans="1:10" x14ac:dyDescent="0.25">
      <c r="A23" s="1" t="s">
        <v>81</v>
      </c>
      <c r="B23" s="1" t="s">
        <v>78</v>
      </c>
      <c r="C23" s="1">
        <v>210</v>
      </c>
      <c r="D23" s="1"/>
      <c r="E23" s="1">
        <v>117</v>
      </c>
      <c r="F23" s="23">
        <f t="shared" si="0"/>
        <v>327</v>
      </c>
      <c r="G23" s="1">
        <v>132</v>
      </c>
      <c r="H23" s="1">
        <v>170</v>
      </c>
      <c r="I23" s="1">
        <v>243</v>
      </c>
      <c r="J23" s="24">
        <f t="shared" si="1"/>
        <v>545</v>
      </c>
    </row>
    <row r="24" spans="1:10" x14ac:dyDescent="0.25">
      <c r="A24" s="1" t="s">
        <v>80</v>
      </c>
      <c r="B24" s="1" t="s">
        <v>78</v>
      </c>
      <c r="C24" s="1">
        <v>196</v>
      </c>
      <c r="D24" s="1"/>
      <c r="E24" s="1">
        <v>103</v>
      </c>
      <c r="F24" s="23">
        <f t="shared" si="0"/>
        <v>299</v>
      </c>
      <c r="G24" s="1">
        <v>127</v>
      </c>
      <c r="H24" s="1">
        <v>146</v>
      </c>
      <c r="I24" s="1">
        <v>204</v>
      </c>
      <c r="J24" s="24">
        <f t="shared" si="1"/>
        <v>477</v>
      </c>
    </row>
    <row r="25" spans="1:10" x14ac:dyDescent="0.25">
      <c r="A25" s="1" t="s">
        <v>79</v>
      </c>
      <c r="B25" s="1" t="s">
        <v>78</v>
      </c>
      <c r="C25" s="1">
        <v>210</v>
      </c>
      <c r="D25" s="1"/>
      <c r="E25" s="1">
        <v>84</v>
      </c>
      <c r="F25" s="23">
        <f t="shared" si="0"/>
        <v>294</v>
      </c>
      <c r="G25" s="1">
        <v>89</v>
      </c>
      <c r="H25" s="1">
        <v>118</v>
      </c>
      <c r="I25" s="1">
        <v>156</v>
      </c>
      <c r="J25" s="24">
        <f t="shared" si="1"/>
        <v>363</v>
      </c>
    </row>
    <row r="26" spans="1:10" x14ac:dyDescent="0.25">
      <c r="A26" s="1" t="s">
        <v>80</v>
      </c>
      <c r="B26" s="1" t="s">
        <v>78</v>
      </c>
      <c r="C26" s="1">
        <v>207</v>
      </c>
      <c r="D26" s="1"/>
      <c r="E26" s="1">
        <v>122</v>
      </c>
      <c r="F26" s="23">
        <f t="shared" si="0"/>
        <v>329</v>
      </c>
      <c r="G26" s="1">
        <v>136</v>
      </c>
      <c r="H26" s="1">
        <v>142</v>
      </c>
      <c r="I26" s="1">
        <v>236</v>
      </c>
      <c r="J26" s="24">
        <f t="shared" si="1"/>
        <v>514</v>
      </c>
    </row>
    <row r="27" spans="1:10" x14ac:dyDescent="0.25">
      <c r="A27" s="1" t="s">
        <v>81</v>
      </c>
      <c r="B27" s="1" t="s">
        <v>78</v>
      </c>
      <c r="C27" s="1">
        <v>226</v>
      </c>
      <c r="D27" s="1"/>
      <c r="E27" s="1">
        <v>114</v>
      </c>
      <c r="F27" s="23">
        <f t="shared" si="0"/>
        <v>340</v>
      </c>
      <c r="G27" s="1">
        <v>144</v>
      </c>
      <c r="H27" s="1">
        <v>174</v>
      </c>
      <c r="I27" s="1">
        <v>171</v>
      </c>
      <c r="J27" s="24">
        <f t="shared" si="1"/>
        <v>489</v>
      </c>
    </row>
    <row r="28" spans="1:10" x14ac:dyDescent="0.25">
      <c r="A28" s="1" t="s">
        <v>79</v>
      </c>
      <c r="B28" s="1" t="s">
        <v>78</v>
      </c>
      <c r="C28" s="1">
        <v>305</v>
      </c>
      <c r="D28" s="1"/>
      <c r="E28" s="1">
        <v>178</v>
      </c>
      <c r="F28" s="23">
        <f t="shared" si="0"/>
        <v>483</v>
      </c>
      <c r="G28" s="1">
        <v>124</v>
      </c>
      <c r="H28" s="1">
        <v>189</v>
      </c>
      <c r="I28" s="1">
        <v>265</v>
      </c>
      <c r="J28" s="24">
        <f t="shared" si="1"/>
        <v>578</v>
      </c>
    </row>
    <row r="29" spans="1:10" x14ac:dyDescent="0.25">
      <c r="A29" s="1" t="s">
        <v>81</v>
      </c>
      <c r="B29" s="1" t="s">
        <v>78</v>
      </c>
      <c r="C29" s="1">
        <v>168</v>
      </c>
      <c r="D29" s="1"/>
      <c r="E29" s="1">
        <v>69</v>
      </c>
      <c r="F29" s="23">
        <f t="shared" si="0"/>
        <v>237</v>
      </c>
      <c r="G29" s="1">
        <v>78</v>
      </c>
      <c r="H29" s="1">
        <v>130</v>
      </c>
      <c r="I29" s="1">
        <v>144</v>
      </c>
      <c r="J29" s="24">
        <f t="shared" si="1"/>
        <v>352</v>
      </c>
    </row>
    <row r="30" spans="1:10" x14ac:dyDescent="0.25">
      <c r="A30" s="1" t="s">
        <v>80</v>
      </c>
      <c r="B30" s="1" t="s">
        <v>78</v>
      </c>
      <c r="C30" s="1">
        <v>83</v>
      </c>
      <c r="D30" s="1"/>
      <c r="E30" s="1">
        <v>23</v>
      </c>
      <c r="F30" s="23">
        <f t="shared" si="0"/>
        <v>106</v>
      </c>
      <c r="G30" s="1">
        <v>29</v>
      </c>
      <c r="H30" s="1">
        <v>64</v>
      </c>
      <c r="I30" s="1">
        <v>75</v>
      </c>
      <c r="J30" s="24">
        <f t="shared" si="1"/>
        <v>168</v>
      </c>
    </row>
    <row r="31" spans="1:10" x14ac:dyDescent="0.25">
      <c r="A31" s="1" t="s">
        <v>79</v>
      </c>
      <c r="B31" s="1" t="s">
        <v>78</v>
      </c>
      <c r="C31" s="1">
        <v>270</v>
      </c>
      <c r="D31" s="1"/>
      <c r="E31" s="1">
        <v>137</v>
      </c>
      <c r="F31" s="23">
        <f t="shared" si="0"/>
        <v>407</v>
      </c>
      <c r="G31" s="1">
        <v>199</v>
      </c>
      <c r="H31" s="1">
        <v>205</v>
      </c>
      <c r="I31" s="1">
        <v>296</v>
      </c>
      <c r="J31" s="24">
        <f t="shared" si="1"/>
        <v>700</v>
      </c>
    </row>
    <row r="32" spans="1:10" x14ac:dyDescent="0.25">
      <c r="A32" s="1" t="s">
        <v>79</v>
      </c>
      <c r="B32" s="1" t="s">
        <v>78</v>
      </c>
      <c r="C32" s="1">
        <v>322</v>
      </c>
      <c r="D32" s="1"/>
      <c r="E32" s="1">
        <v>169</v>
      </c>
      <c r="F32" s="23">
        <f t="shared" si="0"/>
        <v>491</v>
      </c>
      <c r="G32" s="1">
        <v>222</v>
      </c>
      <c r="H32" s="1">
        <v>237</v>
      </c>
      <c r="I32" s="1">
        <v>279</v>
      </c>
      <c r="J32" s="24">
        <f t="shared" si="1"/>
        <v>738</v>
      </c>
    </row>
    <row r="33" spans="1:10" x14ac:dyDescent="0.25">
      <c r="A33" s="1" t="s">
        <v>80</v>
      </c>
      <c r="B33" s="1" t="s">
        <v>78</v>
      </c>
      <c r="C33" s="1">
        <v>296</v>
      </c>
      <c r="D33" s="1"/>
      <c r="E33" s="1">
        <v>135</v>
      </c>
      <c r="F33" s="23">
        <f t="shared" si="0"/>
        <v>431</v>
      </c>
      <c r="G33" s="1">
        <v>154</v>
      </c>
      <c r="H33" s="1">
        <v>188</v>
      </c>
      <c r="I33" s="1">
        <v>201</v>
      </c>
      <c r="J33" s="24">
        <f t="shared" si="1"/>
        <v>543</v>
      </c>
    </row>
    <row r="34" spans="1:10" x14ac:dyDescent="0.25">
      <c r="A34" s="1" t="s">
        <v>81</v>
      </c>
      <c r="B34" s="1" t="s">
        <v>78</v>
      </c>
      <c r="C34" s="1">
        <v>29</v>
      </c>
      <c r="D34" s="1"/>
      <c r="E34" s="1">
        <v>20</v>
      </c>
      <c r="F34" s="23">
        <f t="shared" si="0"/>
        <v>49</v>
      </c>
      <c r="G34" s="1">
        <v>26</v>
      </c>
      <c r="H34" s="1">
        <v>31</v>
      </c>
      <c r="I34" s="1">
        <v>0</v>
      </c>
      <c r="J34" s="24">
        <f t="shared" si="1"/>
        <v>57</v>
      </c>
    </row>
    <row r="35" spans="1:10" x14ac:dyDescent="0.25">
      <c r="A35" s="1" t="s">
        <v>80</v>
      </c>
      <c r="B35" s="1" t="s">
        <v>78</v>
      </c>
      <c r="C35" s="1">
        <v>273</v>
      </c>
      <c r="D35" s="1"/>
      <c r="E35" s="1">
        <v>107</v>
      </c>
      <c r="F35" s="23">
        <f t="shared" si="0"/>
        <v>380</v>
      </c>
      <c r="G35" s="1">
        <v>118</v>
      </c>
      <c r="H35" s="1">
        <v>177</v>
      </c>
      <c r="I35" s="1">
        <v>213</v>
      </c>
      <c r="J35" s="24">
        <f t="shared" si="1"/>
        <v>508</v>
      </c>
    </row>
    <row r="36" spans="1:10" x14ac:dyDescent="0.25">
      <c r="A36" s="1" t="s">
        <v>79</v>
      </c>
      <c r="B36" s="1" t="s">
        <v>78</v>
      </c>
      <c r="C36" s="1">
        <v>264</v>
      </c>
      <c r="D36" s="1"/>
      <c r="E36" s="1">
        <v>153</v>
      </c>
      <c r="F36" s="23">
        <f t="shared" si="0"/>
        <v>417</v>
      </c>
      <c r="G36" s="1">
        <v>141</v>
      </c>
      <c r="H36" s="1">
        <v>189</v>
      </c>
      <c r="I36" s="1">
        <v>210</v>
      </c>
      <c r="J36" s="24">
        <f t="shared" si="1"/>
        <v>540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3066B3-D656-400B-9629-9F95A45D9672}">
  <sheetPr codeName="Sheet6"/>
  <dimension ref="A2:R52"/>
  <sheetViews>
    <sheetView topLeftCell="A6" workbookViewId="0">
      <selection activeCell="F24" sqref="F24"/>
    </sheetView>
  </sheetViews>
  <sheetFormatPr defaultRowHeight="15" x14ac:dyDescent="0.25"/>
  <cols>
    <col min="1" max="1" width="13.140625" customWidth="1"/>
    <col min="2" max="2" width="9.42578125" customWidth="1"/>
    <col min="3" max="3" width="7.7109375" customWidth="1"/>
    <col min="4" max="4" width="6" customWidth="1"/>
    <col min="5" max="5" width="6.28515625" customWidth="1"/>
    <col min="6" max="7" width="5.5703125" customWidth="1"/>
    <col min="8" max="8" width="13.140625" customWidth="1"/>
    <col min="9" max="9" width="9.140625" customWidth="1"/>
    <col min="10" max="10" width="16.28515625" customWidth="1"/>
    <col min="11" max="12" width="7.7109375" customWidth="1"/>
    <col min="13" max="13" width="11.28515625" customWidth="1"/>
    <col min="14" max="14" width="6.5703125" customWidth="1"/>
    <col min="15" max="19" width="35.140625" customWidth="1"/>
    <col min="20" max="33" width="35.140625" bestFit="1" customWidth="1"/>
    <col min="34" max="34" width="17" bestFit="1" customWidth="1"/>
    <col min="35" max="35" width="22.7109375" bestFit="1" customWidth="1"/>
    <col min="36" max="36" width="18.85546875" bestFit="1" customWidth="1"/>
    <col min="37" max="37" width="22.42578125" bestFit="1" customWidth="1"/>
    <col min="38" max="38" width="25.85546875" bestFit="1" customWidth="1"/>
    <col min="39" max="39" width="16.28515625" bestFit="1" customWidth="1"/>
    <col min="40" max="40" width="31.85546875" bestFit="1" customWidth="1"/>
    <col min="41" max="41" width="32.28515625" bestFit="1" customWidth="1"/>
    <col min="42" max="42" width="40.140625" bestFit="1" customWidth="1"/>
    <col min="43" max="43" width="39.5703125" bestFit="1" customWidth="1"/>
    <col min="44" max="44" width="25.5703125" bestFit="1" customWidth="1"/>
    <col min="45" max="45" width="39.5703125" bestFit="1" customWidth="1"/>
    <col min="46" max="46" width="25.5703125" bestFit="1" customWidth="1"/>
    <col min="47" max="47" width="26.5703125" bestFit="1" customWidth="1"/>
    <col min="48" max="48" width="17" bestFit="1" customWidth="1"/>
    <col min="49" max="49" width="39.5703125" bestFit="1" customWidth="1"/>
    <col min="50" max="50" width="25.5703125" bestFit="1" customWidth="1"/>
    <col min="51" max="51" width="26.5703125" bestFit="1" customWidth="1"/>
    <col min="52" max="52" width="17" bestFit="1" customWidth="1"/>
    <col min="53" max="53" width="39.5703125" bestFit="1" customWidth="1"/>
    <col min="54" max="54" width="25.5703125" bestFit="1" customWidth="1"/>
    <col min="55" max="55" width="26.5703125" bestFit="1" customWidth="1"/>
    <col min="56" max="56" width="17" bestFit="1" customWidth="1"/>
    <col min="57" max="57" width="4.85546875" bestFit="1" customWidth="1"/>
    <col min="58" max="59" width="7.85546875" bestFit="1" customWidth="1"/>
    <col min="60" max="60" width="4.85546875" bestFit="1" customWidth="1"/>
    <col min="61" max="62" width="7.85546875" bestFit="1" customWidth="1"/>
    <col min="63" max="63" width="4.85546875" bestFit="1" customWidth="1"/>
    <col min="64" max="65" width="7.85546875" bestFit="1" customWidth="1"/>
    <col min="66" max="66" width="4.85546875" bestFit="1" customWidth="1"/>
    <col min="67" max="68" width="7.85546875" bestFit="1" customWidth="1"/>
    <col min="69" max="69" width="4.85546875" bestFit="1" customWidth="1"/>
    <col min="70" max="71" width="7.85546875" bestFit="1" customWidth="1"/>
    <col min="72" max="72" width="11.28515625" bestFit="1" customWidth="1"/>
    <col min="73" max="73" width="3" bestFit="1" customWidth="1"/>
    <col min="74" max="74" width="7.85546875" bestFit="1" customWidth="1"/>
    <col min="75" max="75" width="4.85546875" bestFit="1" customWidth="1"/>
    <col min="76" max="76" width="7.85546875" bestFit="1" customWidth="1"/>
    <col min="77" max="77" width="4.85546875" bestFit="1" customWidth="1"/>
    <col min="78" max="78" width="3" bestFit="1" customWidth="1"/>
    <col min="79" max="79" width="7.85546875" bestFit="1" customWidth="1"/>
    <col min="80" max="80" width="4.85546875" bestFit="1" customWidth="1"/>
    <col min="81" max="81" width="7.85546875" bestFit="1" customWidth="1"/>
    <col min="82" max="82" width="4.85546875" bestFit="1" customWidth="1"/>
    <col min="83" max="83" width="7.85546875" bestFit="1" customWidth="1"/>
    <col min="84" max="84" width="4.85546875" bestFit="1" customWidth="1"/>
    <col min="85" max="85" width="7.85546875" bestFit="1" customWidth="1"/>
    <col min="86" max="86" width="4.85546875" bestFit="1" customWidth="1"/>
    <col min="87" max="87" width="7.85546875" bestFit="1" customWidth="1"/>
    <col min="88" max="88" width="16.140625" bestFit="1" customWidth="1"/>
    <col min="89" max="89" width="6.85546875" bestFit="1" customWidth="1"/>
    <col min="90" max="90" width="3.85546875" bestFit="1" customWidth="1"/>
    <col min="91" max="91" width="6.85546875" bestFit="1" customWidth="1"/>
    <col min="92" max="92" width="3.85546875" bestFit="1" customWidth="1"/>
    <col min="93" max="93" width="6.85546875" bestFit="1" customWidth="1"/>
    <col min="94" max="94" width="4.85546875" bestFit="1" customWidth="1"/>
    <col min="95" max="95" width="7.85546875" bestFit="1" customWidth="1"/>
    <col min="96" max="96" width="4.85546875" bestFit="1" customWidth="1"/>
    <col min="97" max="97" width="7.85546875" bestFit="1" customWidth="1"/>
    <col min="98" max="98" width="4.85546875" bestFit="1" customWidth="1"/>
    <col min="99" max="99" width="3" bestFit="1" customWidth="1"/>
    <col min="100" max="100" width="7.85546875" bestFit="1" customWidth="1"/>
    <col min="101" max="101" width="4.85546875" bestFit="1" customWidth="1"/>
    <col min="102" max="103" width="3" bestFit="1" customWidth="1"/>
    <col min="104" max="104" width="7.85546875" bestFit="1" customWidth="1"/>
    <col min="105" max="105" width="4.85546875" bestFit="1" customWidth="1"/>
    <col min="106" max="106" width="7.85546875" bestFit="1" customWidth="1"/>
    <col min="107" max="107" width="4.85546875" bestFit="1" customWidth="1"/>
    <col min="108" max="108" width="7.85546875" bestFit="1" customWidth="1"/>
    <col min="109" max="109" width="4.85546875" bestFit="1" customWidth="1"/>
    <col min="110" max="110" width="3" bestFit="1" customWidth="1"/>
    <col min="111" max="111" width="7.85546875" bestFit="1" customWidth="1"/>
    <col min="112" max="112" width="4.85546875" bestFit="1" customWidth="1"/>
    <col min="113" max="113" width="7.85546875" bestFit="1" customWidth="1"/>
    <col min="114" max="114" width="4.85546875" bestFit="1" customWidth="1"/>
    <col min="115" max="116" width="3" bestFit="1" customWidth="1"/>
    <col min="117" max="117" width="7.85546875" bestFit="1" customWidth="1"/>
    <col min="118" max="118" width="4.85546875" bestFit="1" customWidth="1"/>
    <col min="119" max="119" width="7.85546875" bestFit="1" customWidth="1"/>
    <col min="120" max="120" width="4.85546875" bestFit="1" customWidth="1"/>
    <col min="121" max="121" width="3" bestFit="1" customWidth="1"/>
    <col min="122" max="122" width="7.85546875" bestFit="1" customWidth="1"/>
    <col min="123" max="123" width="4.85546875" bestFit="1" customWidth="1"/>
    <col min="124" max="124" width="7.85546875" bestFit="1" customWidth="1"/>
    <col min="125" max="125" width="4.85546875" bestFit="1" customWidth="1"/>
    <col min="126" max="126" width="7.85546875" bestFit="1" customWidth="1"/>
    <col min="127" max="127" width="4.85546875" bestFit="1" customWidth="1"/>
    <col min="128" max="128" width="7.85546875" bestFit="1" customWidth="1"/>
    <col min="129" max="129" width="4.85546875" bestFit="1" customWidth="1"/>
    <col min="130" max="130" width="7.85546875" bestFit="1" customWidth="1"/>
    <col min="131" max="131" width="14.28515625" bestFit="1" customWidth="1"/>
    <col min="132" max="132" width="6.85546875" bestFit="1" customWidth="1"/>
    <col min="133" max="133" width="3.85546875" bestFit="1" customWidth="1"/>
    <col min="134" max="134" width="6.85546875" bestFit="1" customWidth="1"/>
    <col min="135" max="135" width="3.85546875" bestFit="1" customWidth="1"/>
    <col min="136" max="136" width="6.85546875" bestFit="1" customWidth="1"/>
    <col min="137" max="137" width="4.85546875" bestFit="1" customWidth="1"/>
    <col min="138" max="138" width="7.85546875" bestFit="1" customWidth="1"/>
    <col min="139" max="139" width="4.85546875" bestFit="1" customWidth="1"/>
    <col min="140" max="140" width="7.85546875" bestFit="1" customWidth="1"/>
    <col min="141" max="141" width="4.85546875" bestFit="1" customWidth="1"/>
    <col min="142" max="142" width="3" bestFit="1" customWidth="1"/>
    <col min="143" max="143" width="7.85546875" bestFit="1" customWidth="1"/>
    <col min="144" max="144" width="4.85546875" bestFit="1" customWidth="1"/>
    <col min="145" max="146" width="3" bestFit="1" customWidth="1"/>
    <col min="147" max="147" width="7.85546875" bestFit="1" customWidth="1"/>
    <col min="148" max="148" width="4.85546875" bestFit="1" customWidth="1"/>
    <col min="149" max="149" width="7.85546875" bestFit="1" customWidth="1"/>
    <col min="150" max="150" width="4.85546875" bestFit="1" customWidth="1"/>
    <col min="151" max="151" width="7.85546875" bestFit="1" customWidth="1"/>
    <col min="152" max="152" width="4.85546875" bestFit="1" customWidth="1"/>
    <col min="153" max="153" width="3" bestFit="1" customWidth="1"/>
    <col min="154" max="154" width="7.85546875" bestFit="1" customWidth="1"/>
    <col min="155" max="155" width="4.85546875" bestFit="1" customWidth="1"/>
    <col min="156" max="156" width="7.85546875" bestFit="1" customWidth="1"/>
    <col min="157" max="157" width="4.85546875" bestFit="1" customWidth="1"/>
    <col min="158" max="159" width="3" bestFit="1" customWidth="1"/>
    <col min="160" max="160" width="7.85546875" bestFit="1" customWidth="1"/>
    <col min="161" max="161" width="4.85546875" bestFit="1" customWidth="1"/>
    <col min="162" max="162" width="7.85546875" bestFit="1" customWidth="1"/>
    <col min="163" max="163" width="4.85546875" bestFit="1" customWidth="1"/>
    <col min="164" max="164" width="3" bestFit="1" customWidth="1"/>
    <col min="165" max="165" width="7.85546875" bestFit="1" customWidth="1"/>
    <col min="166" max="166" width="4.85546875" bestFit="1" customWidth="1"/>
    <col min="167" max="167" width="7.85546875" bestFit="1" customWidth="1"/>
    <col min="168" max="168" width="4.85546875" bestFit="1" customWidth="1"/>
    <col min="169" max="169" width="7.85546875" bestFit="1" customWidth="1"/>
    <col min="170" max="170" width="4.85546875" bestFit="1" customWidth="1"/>
    <col min="171" max="171" width="7.85546875" bestFit="1" customWidth="1"/>
    <col min="172" max="172" width="4.85546875" bestFit="1" customWidth="1"/>
    <col min="173" max="173" width="7.85546875" bestFit="1" customWidth="1"/>
    <col min="174" max="174" width="21.140625" bestFit="1" customWidth="1"/>
    <col min="175" max="175" width="20.42578125" bestFit="1" customWidth="1"/>
    <col min="176" max="176" width="21.140625" bestFit="1" customWidth="1"/>
    <col min="177" max="177" width="19.28515625" bestFit="1" customWidth="1"/>
  </cols>
  <sheetData>
    <row r="2" spans="1:18" x14ac:dyDescent="0.25">
      <c r="A2" s="8" t="s">
        <v>54</v>
      </c>
      <c r="R2" s="8"/>
    </row>
    <row r="3" spans="1:18" x14ac:dyDescent="0.25">
      <c r="A3" t="s">
        <v>37</v>
      </c>
      <c r="B3" t="s">
        <v>83</v>
      </c>
      <c r="C3" t="s">
        <v>38</v>
      </c>
      <c r="D3" t="s">
        <v>39</v>
      </c>
      <c r="E3" t="s">
        <v>40</v>
      </c>
      <c r="F3" t="s">
        <v>41</v>
      </c>
      <c r="G3" t="s">
        <v>44</v>
      </c>
      <c r="H3" t="s">
        <v>45</v>
      </c>
      <c r="I3" t="s">
        <v>43</v>
      </c>
      <c r="J3" t="s">
        <v>42</v>
      </c>
      <c r="K3" t="s">
        <v>46</v>
      </c>
      <c r="L3" t="s">
        <v>47</v>
      </c>
      <c r="M3" t="s">
        <v>48</v>
      </c>
      <c r="N3" t="s">
        <v>49</v>
      </c>
    </row>
    <row r="4" spans="1:18" x14ac:dyDescent="0.25">
      <c r="A4" s="28">
        <v>101362</v>
      </c>
      <c r="B4" s="27">
        <v>29627</v>
      </c>
      <c r="C4" s="27">
        <v>79</v>
      </c>
      <c r="D4" s="27">
        <v>71520</v>
      </c>
      <c r="E4" s="27">
        <v>136</v>
      </c>
      <c r="F4" s="27">
        <v>0</v>
      </c>
      <c r="G4" s="28">
        <v>419</v>
      </c>
      <c r="H4" s="27">
        <v>7</v>
      </c>
      <c r="I4" s="27">
        <v>252</v>
      </c>
      <c r="J4" s="27">
        <v>160</v>
      </c>
      <c r="K4" s="28">
        <v>20</v>
      </c>
      <c r="L4" s="27">
        <v>0</v>
      </c>
      <c r="M4" s="27">
        <v>1</v>
      </c>
      <c r="N4" s="27">
        <v>19</v>
      </c>
    </row>
    <row r="6" spans="1:18" x14ac:dyDescent="0.25">
      <c r="C6" s="27"/>
    </row>
    <row r="7" spans="1:18" x14ac:dyDescent="0.25">
      <c r="A7" s="8" t="s">
        <v>52</v>
      </c>
    </row>
    <row r="8" spans="1:18" x14ac:dyDescent="0.25">
      <c r="A8" s="29" t="s">
        <v>50</v>
      </c>
      <c r="B8" t="s">
        <v>56</v>
      </c>
      <c r="C8" t="s">
        <v>57</v>
      </c>
    </row>
    <row r="9" spans="1:18" x14ac:dyDescent="0.25">
      <c r="A9" s="30" t="s">
        <v>79</v>
      </c>
      <c r="B9" s="26">
        <v>239</v>
      </c>
      <c r="C9" s="26">
        <v>180</v>
      </c>
    </row>
    <row r="10" spans="1:18" x14ac:dyDescent="0.25">
      <c r="A10" s="30" t="s">
        <v>80</v>
      </c>
      <c r="B10" s="26">
        <v>187</v>
      </c>
      <c r="C10" s="26">
        <v>79</v>
      </c>
    </row>
    <row r="11" spans="1:18" x14ac:dyDescent="0.25">
      <c r="A11" s="30" t="s">
        <v>81</v>
      </c>
      <c r="B11" s="26">
        <v>248</v>
      </c>
      <c r="C11" s="26">
        <v>29</v>
      </c>
    </row>
    <row r="12" spans="1:18" x14ac:dyDescent="0.25">
      <c r="A12" s="30" t="s">
        <v>51</v>
      </c>
      <c r="B12" s="26">
        <v>674</v>
      </c>
      <c r="C12" s="26">
        <v>288</v>
      </c>
    </row>
    <row r="15" spans="1:18" x14ac:dyDescent="0.25">
      <c r="A15" s="31" t="s">
        <v>58</v>
      </c>
      <c r="H15" s="8" t="s">
        <v>53</v>
      </c>
    </row>
    <row r="16" spans="1:18" x14ac:dyDescent="0.25">
      <c r="A16" s="29" t="s">
        <v>50</v>
      </c>
      <c r="B16" t="s">
        <v>60</v>
      </c>
      <c r="C16" t="s">
        <v>61</v>
      </c>
      <c r="D16" t="s">
        <v>62</v>
      </c>
      <c r="E16" t="s">
        <v>63</v>
      </c>
      <c r="F16" t="s">
        <v>24</v>
      </c>
      <c r="H16" s="29" t="s">
        <v>50</v>
      </c>
      <c r="I16" t="s">
        <v>60</v>
      </c>
      <c r="J16" t="s">
        <v>66</v>
      </c>
      <c r="K16" t="s">
        <v>61</v>
      </c>
      <c r="L16" t="s">
        <v>62</v>
      </c>
      <c r="M16" t="s">
        <v>63</v>
      </c>
      <c r="N16" t="s">
        <v>67</v>
      </c>
    </row>
    <row r="17" spans="1:14" x14ac:dyDescent="0.25">
      <c r="A17" s="30" t="s">
        <v>79</v>
      </c>
      <c r="B17" s="26">
        <v>1923</v>
      </c>
      <c r="C17" s="26">
        <v>1064</v>
      </c>
      <c r="D17" s="26">
        <v>1124</v>
      </c>
      <c r="E17" s="26">
        <v>1332</v>
      </c>
      <c r="F17" s="26">
        <v>1686</v>
      </c>
      <c r="H17" s="30" t="s">
        <v>79</v>
      </c>
      <c r="I17" s="26">
        <v>789</v>
      </c>
      <c r="J17" s="26">
        <v>719</v>
      </c>
      <c r="K17" s="26">
        <v>808</v>
      </c>
      <c r="L17" s="26">
        <v>782</v>
      </c>
      <c r="M17" s="26">
        <v>872</v>
      </c>
      <c r="N17" s="26">
        <v>1018</v>
      </c>
    </row>
    <row r="18" spans="1:14" x14ac:dyDescent="0.25">
      <c r="A18" s="30" t="s">
        <v>80</v>
      </c>
      <c r="B18" s="26">
        <v>2548</v>
      </c>
      <c r="C18" s="26">
        <v>1235</v>
      </c>
      <c r="D18" s="26">
        <v>1345</v>
      </c>
      <c r="E18" s="26">
        <v>1562</v>
      </c>
      <c r="F18" s="26">
        <v>2031</v>
      </c>
      <c r="H18" s="30" t="s">
        <v>80</v>
      </c>
      <c r="I18" s="26">
        <v>804</v>
      </c>
      <c r="J18" s="26">
        <v>824</v>
      </c>
      <c r="K18" s="26">
        <v>952</v>
      </c>
      <c r="L18" s="26">
        <v>880</v>
      </c>
      <c r="M18" s="26">
        <v>868</v>
      </c>
      <c r="N18" s="26">
        <v>888</v>
      </c>
    </row>
    <row r="19" spans="1:14" x14ac:dyDescent="0.25">
      <c r="A19" s="30" t="s">
        <v>81</v>
      </c>
      <c r="B19" s="26">
        <v>2590</v>
      </c>
      <c r="C19" s="26">
        <v>1301</v>
      </c>
      <c r="D19" s="26">
        <v>1459</v>
      </c>
      <c r="E19" s="26">
        <v>1867</v>
      </c>
      <c r="F19" s="26">
        <v>2343</v>
      </c>
      <c r="H19" s="30" t="s">
        <v>81</v>
      </c>
      <c r="I19" s="26">
        <v>819</v>
      </c>
      <c r="J19" s="26">
        <v>863</v>
      </c>
      <c r="K19" s="26">
        <v>901</v>
      </c>
      <c r="L19" s="26">
        <v>897</v>
      </c>
      <c r="M19" s="26">
        <v>932</v>
      </c>
      <c r="N19" s="26">
        <v>812</v>
      </c>
    </row>
    <row r="20" spans="1:14" x14ac:dyDescent="0.25">
      <c r="A20" s="30" t="s">
        <v>51</v>
      </c>
      <c r="B20" s="26">
        <v>7061</v>
      </c>
      <c r="C20" s="26">
        <v>3600</v>
      </c>
      <c r="D20" s="26">
        <v>3928</v>
      </c>
      <c r="E20" s="26">
        <v>4761</v>
      </c>
      <c r="F20" s="26">
        <v>6060</v>
      </c>
      <c r="H20" s="30" t="s">
        <v>51</v>
      </c>
      <c r="I20" s="26">
        <v>2412</v>
      </c>
      <c r="J20" s="26">
        <v>2406</v>
      </c>
      <c r="K20" s="26">
        <v>2661</v>
      </c>
      <c r="L20" s="26">
        <v>2559</v>
      </c>
      <c r="M20" s="26">
        <v>2672</v>
      </c>
      <c r="N20" s="26">
        <v>2718</v>
      </c>
    </row>
    <row r="23" spans="1:14" x14ac:dyDescent="0.25">
      <c r="I23" s="31"/>
    </row>
    <row r="24" spans="1:14" x14ac:dyDescent="0.25">
      <c r="A24" s="30"/>
      <c r="B24" s="26"/>
      <c r="C24" s="26"/>
      <c r="D24" s="26"/>
      <c r="E24" s="26"/>
      <c r="F24" s="26"/>
      <c r="I24" s="31"/>
    </row>
    <row r="25" spans="1:14" x14ac:dyDescent="0.25">
      <c r="A25" s="30"/>
      <c r="B25" s="26"/>
      <c r="C25" s="26"/>
      <c r="D25" s="26"/>
      <c r="E25" s="26"/>
      <c r="F25" s="26"/>
      <c r="I25" s="31"/>
    </row>
    <row r="26" spans="1:14" x14ac:dyDescent="0.25">
      <c r="A26" s="31" t="s">
        <v>86</v>
      </c>
      <c r="B26" s="26"/>
      <c r="C26" s="26"/>
      <c r="D26" s="26"/>
      <c r="E26" s="26"/>
      <c r="F26" s="26"/>
      <c r="I26" s="31" t="s">
        <v>64</v>
      </c>
    </row>
    <row r="27" spans="1:14" x14ac:dyDescent="0.25">
      <c r="B27" s="29" t="s">
        <v>55</v>
      </c>
      <c r="J27" s="29" t="s">
        <v>55</v>
      </c>
    </row>
    <row r="28" spans="1:14" x14ac:dyDescent="0.25">
      <c r="A28" s="29" t="s">
        <v>59</v>
      </c>
      <c r="B28" t="s">
        <v>79</v>
      </c>
      <c r="C28" t="s">
        <v>80</v>
      </c>
      <c r="D28" t="s">
        <v>81</v>
      </c>
      <c r="E28" t="s">
        <v>51</v>
      </c>
      <c r="I28" s="29" t="s">
        <v>59</v>
      </c>
      <c r="J28" t="s">
        <v>79</v>
      </c>
      <c r="K28" t="s">
        <v>80</v>
      </c>
      <c r="L28" t="s">
        <v>81</v>
      </c>
      <c r="M28" t="s">
        <v>51</v>
      </c>
    </row>
    <row r="29" spans="1:14" x14ac:dyDescent="0.25">
      <c r="A29" s="30" t="s">
        <v>60</v>
      </c>
      <c r="B29" s="26">
        <v>225</v>
      </c>
      <c r="C29" s="26">
        <v>197</v>
      </c>
      <c r="D29" s="26">
        <v>209</v>
      </c>
      <c r="E29" s="26">
        <v>631</v>
      </c>
      <c r="I29" s="30" t="s">
        <v>60</v>
      </c>
      <c r="J29" s="26">
        <v>130</v>
      </c>
      <c r="K29" s="26">
        <v>80</v>
      </c>
      <c r="L29" s="26">
        <v>23</v>
      </c>
      <c r="M29" s="26">
        <v>233</v>
      </c>
    </row>
    <row r="30" spans="1:14" x14ac:dyDescent="0.25">
      <c r="A30" s="30" t="s">
        <v>65</v>
      </c>
      <c r="B30" s="26">
        <v>230</v>
      </c>
      <c r="C30" s="26">
        <v>204</v>
      </c>
      <c r="D30" s="26">
        <v>232</v>
      </c>
      <c r="E30" s="26">
        <v>666</v>
      </c>
      <c r="I30" s="30" t="s">
        <v>65</v>
      </c>
      <c r="J30" s="26">
        <v>142</v>
      </c>
      <c r="K30" s="26">
        <v>95</v>
      </c>
      <c r="L30" s="26">
        <v>23</v>
      </c>
      <c r="M30" s="26">
        <v>260</v>
      </c>
    </row>
    <row r="31" spans="1:14" x14ac:dyDescent="0.25">
      <c r="A31" s="30" t="s">
        <v>61</v>
      </c>
      <c r="B31" s="26">
        <v>228</v>
      </c>
      <c r="C31" s="26">
        <v>203</v>
      </c>
      <c r="D31" s="26">
        <v>238</v>
      </c>
      <c r="E31" s="26">
        <v>669</v>
      </c>
      <c r="I31" s="30" t="s">
        <v>61</v>
      </c>
      <c r="J31" s="26">
        <v>157</v>
      </c>
      <c r="K31" s="26">
        <v>99</v>
      </c>
      <c r="L31" s="26">
        <v>25</v>
      </c>
      <c r="M31" s="26">
        <v>281</v>
      </c>
    </row>
    <row r="32" spans="1:14" x14ac:dyDescent="0.25">
      <c r="A32" s="30" t="s">
        <v>62</v>
      </c>
      <c r="B32" s="26">
        <v>234</v>
      </c>
      <c r="C32" s="26">
        <v>198</v>
      </c>
      <c r="D32" s="26">
        <v>236</v>
      </c>
      <c r="E32" s="26">
        <v>668</v>
      </c>
      <c r="I32" s="30" t="s">
        <v>62</v>
      </c>
      <c r="J32" s="26">
        <v>165</v>
      </c>
      <c r="K32" s="26">
        <v>88</v>
      </c>
      <c r="L32" s="26">
        <v>24</v>
      </c>
      <c r="M32" s="26">
        <v>277</v>
      </c>
    </row>
    <row r="33" spans="1:13" x14ac:dyDescent="0.25">
      <c r="A33" s="30" t="s">
        <v>16</v>
      </c>
      <c r="B33" s="26">
        <v>237</v>
      </c>
      <c r="C33" s="26">
        <v>183</v>
      </c>
      <c r="D33" s="26">
        <v>246</v>
      </c>
      <c r="E33" s="26">
        <v>666</v>
      </c>
      <c r="I33" s="30" t="s">
        <v>16</v>
      </c>
      <c r="J33" s="26">
        <v>169</v>
      </c>
      <c r="K33" s="26">
        <v>87</v>
      </c>
      <c r="L33" s="26">
        <v>25</v>
      </c>
      <c r="M33" s="26">
        <v>281</v>
      </c>
    </row>
    <row r="34" spans="1:13" x14ac:dyDescent="0.25">
      <c r="A34" s="30" t="s">
        <v>24</v>
      </c>
      <c r="B34" s="26">
        <v>239</v>
      </c>
      <c r="C34" s="26">
        <v>187</v>
      </c>
      <c r="D34" s="26">
        <v>248</v>
      </c>
      <c r="E34" s="26">
        <v>674</v>
      </c>
      <c r="I34" s="30" t="s">
        <v>24</v>
      </c>
      <c r="J34" s="26">
        <v>180</v>
      </c>
      <c r="K34" s="26">
        <v>79</v>
      </c>
      <c r="L34" s="26">
        <v>29</v>
      </c>
      <c r="M34" s="26">
        <v>288</v>
      </c>
    </row>
    <row r="37" spans="1:13" x14ac:dyDescent="0.25">
      <c r="A37" s="31" t="s">
        <v>76</v>
      </c>
    </row>
    <row r="38" spans="1:13" x14ac:dyDescent="0.25">
      <c r="B38" s="29" t="s">
        <v>55</v>
      </c>
    </row>
    <row r="39" spans="1:13" x14ac:dyDescent="0.25">
      <c r="A39" s="29" t="s">
        <v>59</v>
      </c>
      <c r="B39" t="s">
        <v>79</v>
      </c>
      <c r="C39" t="s">
        <v>80</v>
      </c>
      <c r="D39" t="s">
        <v>81</v>
      </c>
      <c r="E39" t="s">
        <v>51</v>
      </c>
    </row>
    <row r="40" spans="1:13" x14ac:dyDescent="0.25">
      <c r="A40" s="30" t="s">
        <v>71</v>
      </c>
      <c r="B40" s="26">
        <v>169</v>
      </c>
      <c r="C40" s="26">
        <v>53</v>
      </c>
      <c r="D40" s="26">
        <v>30</v>
      </c>
      <c r="E40" s="26">
        <v>252</v>
      </c>
    </row>
    <row r="41" spans="1:13" x14ac:dyDescent="0.25">
      <c r="A41" s="30" t="s">
        <v>69</v>
      </c>
      <c r="B41" s="26">
        <v>91</v>
      </c>
      <c r="C41" s="26">
        <v>39</v>
      </c>
      <c r="D41" s="26">
        <v>6</v>
      </c>
      <c r="E41" s="26">
        <v>136</v>
      </c>
    </row>
    <row r="42" spans="1:13" x14ac:dyDescent="0.25">
      <c r="A42" s="30" t="s">
        <v>70</v>
      </c>
      <c r="B42" s="26">
        <v>40</v>
      </c>
      <c r="C42" s="26">
        <v>42</v>
      </c>
      <c r="D42" s="26">
        <v>78</v>
      </c>
      <c r="E42" s="26">
        <v>160</v>
      </c>
    </row>
    <row r="43" spans="1:13" x14ac:dyDescent="0.25">
      <c r="A43" s="30" t="s">
        <v>68</v>
      </c>
      <c r="B43" s="26">
        <v>23</v>
      </c>
      <c r="C43" s="26">
        <v>38</v>
      </c>
      <c r="D43" s="26">
        <v>18</v>
      </c>
      <c r="E43" s="26">
        <v>79</v>
      </c>
    </row>
    <row r="44" spans="1:13" x14ac:dyDescent="0.25">
      <c r="A44" s="30" t="s">
        <v>72</v>
      </c>
      <c r="B44" s="26">
        <v>7</v>
      </c>
      <c r="C44" s="26">
        <v>0</v>
      </c>
      <c r="D44" s="26">
        <v>0</v>
      </c>
      <c r="E44" s="26">
        <v>7</v>
      </c>
    </row>
    <row r="45" spans="1:13" x14ac:dyDescent="0.25">
      <c r="A45" s="30" t="s">
        <v>73</v>
      </c>
      <c r="B45" s="26">
        <v>7</v>
      </c>
      <c r="C45" s="26">
        <v>6</v>
      </c>
      <c r="D45" s="26">
        <v>6</v>
      </c>
      <c r="E45" s="26">
        <v>19</v>
      </c>
    </row>
    <row r="46" spans="1:13" x14ac:dyDescent="0.25">
      <c r="A46" s="30" t="s">
        <v>74</v>
      </c>
      <c r="B46" s="26">
        <v>0</v>
      </c>
      <c r="C46" s="26">
        <v>1</v>
      </c>
      <c r="D46" s="26">
        <v>0</v>
      </c>
      <c r="E46" s="26">
        <v>1</v>
      </c>
    </row>
    <row r="48" spans="1:13" x14ac:dyDescent="0.25">
      <c r="A48" s="31" t="s">
        <v>77</v>
      </c>
    </row>
    <row r="49" spans="1:5" x14ac:dyDescent="0.25">
      <c r="B49" s="29" t="s">
        <v>55</v>
      </c>
    </row>
    <row r="50" spans="1:5" x14ac:dyDescent="0.25">
      <c r="A50" s="29" t="s">
        <v>59</v>
      </c>
      <c r="B50" t="s">
        <v>79</v>
      </c>
      <c r="C50" t="s">
        <v>80</v>
      </c>
      <c r="D50" t="s">
        <v>81</v>
      </c>
      <c r="E50" t="s">
        <v>51</v>
      </c>
    </row>
    <row r="51" spans="1:5" x14ac:dyDescent="0.25">
      <c r="A51" s="30" t="s">
        <v>84</v>
      </c>
      <c r="B51" s="32">
        <v>13118</v>
      </c>
      <c r="C51" s="32">
        <v>9480</v>
      </c>
      <c r="D51" s="32">
        <v>7029</v>
      </c>
      <c r="E51" s="32">
        <v>29627</v>
      </c>
    </row>
    <row r="52" spans="1:5" x14ac:dyDescent="0.25">
      <c r="A52" s="30" t="s">
        <v>75</v>
      </c>
      <c r="B52" s="32">
        <v>22177</v>
      </c>
      <c r="C52" s="32">
        <v>22662</v>
      </c>
      <c r="D52" s="32">
        <v>26681</v>
      </c>
      <c r="E52" s="32">
        <v>71520</v>
      </c>
    </row>
  </sheetData>
  <pageMargins left="0.7" right="0.7" top="0.75" bottom="0.75" header="0.3" footer="0.3"/>
  <pageSetup orientation="portrait" r:id="rId9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 T a b l e 4 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 T a b l e 4 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 2 0 2 2 - 0 8 - 0 5 T 1 6 : 0 3 : 2 8 . 7 5 6 6 4 2 8 + 0 1 : 0 0 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T a b l e 4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 T a b l e 4 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 T a b l e 4 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 C o l u m n s \ S o l < / K e y > < / D i a g r a m O b j e c t K e y > < D i a g r a m O b j e c t K e y > < K e y > C o l u m n s \ B r a n c h < / K e y > < / D i a g r a m O b j e c t K e y > < D i a g r a m O b j e c t K e y > < K e y > C o l u m n s \ B D O < / K e y > < / D i a g r a m O b j e c t K e y > < D i a g r a m O b j e c t K e y > < K e y > C o l u m n s \ G R O U P < / K e y > < / D i a g r a m O b j e c t K e y > < D i a g r a m O b j e c t K e y > < K e y > C o l u m n s \ J A N < / K e y > < / D i a g r a m O b j e c t K e y > < D i a g r a m O b j e c t K e y > < K e y > C o l u m n s \ F E B < / K e y > < / D i a g r a m O b j e c t K e y > < D i a g r a m O b j e c t K e y > < K e y > C o l u m n s \ M A R < / K e y > < / D i a g r a m O b j e c t K e y > < D i a g r a m O b j e c t K e y > < K e y > C o l u m n s \ Q 1 < / K e y > < / D i a g r a m O b j e c t K e y > < D i a g r a m O b j e c t K e y > < K e y > C o l u m n s \ A P R < / K e y > < / D i a g r a m O b j e c t K e y > < D i a g r a m O b j e c t K e y > < K e y > C o l u m n s \ M A Y < / K e y > < / D i a g r a m O b j e c t K e y > < D i a g r a m O b j e c t K e y > < K e y > C o l u m n s \ J U N < / K e y > < / D i a g r a m O b j e c t K e y > < D i a g r a m O b j e c t K e y > < K e y > C o l u m n s \ Q 2 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 C o l u m n s \ S o l 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 C o l u m n s \ B r a n c h 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 C o l u m n s \ B D O 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 C o l u m n s \ G R O U P 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 C o l u m n s \ F E B 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 C o l u m n s \ Q 2 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D a t a M a s h u p   x m l n s = " h t t p : / / s c h e m a s . m i c r o s o f t . c o m / D a t a M a s h u p " > A A A A A B Y E A A B Q S w M E F A A C A A g A M X I H V d K l W p u l A A A A 9 w A A A B I A H A B D b 2 5 m a W c v U G F j a 2 F n Z S 5 4 b W w g o h g A K K A U A A A A A A A A A A A A A A A A A A A A A A A A A A A A h Y 9 L C s I w G I S v U r J v X i J I S d O F W w t C U d y G N L b B 9 q 8 0 q e n d X H g k r 2 B F q + 5 c z s w 3 M H O / 3 k Q 2 t k 1 0 M b 2 z H a S I Y Y o i A 7 o r L V Q p G v w x X q F M i q 3 S J 1 W Z a I L B J a O z K a q 9 P y e E h B B w W O C u r w i n l J F D v i l 0 b V o V W 3 B e g T b o 0 y r / t 5 A U + 9 c Y y T G j S 8 w 4 5 5 g K M r s i t / A l + D T 4 m f 6 Y Y j 0 0 f u i N N B D v C k F m K c j 7 h H w A U E s D B B Q A A g A I A D F y B 1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x c g d V n 6 I w X Q 8 B A A B F A w A A E w A c A E Z v c m 1 1 b G F z L 1 N l Y 3 R p b 2 4 x L m 0 g o h g A K K A U A A A A A A A A A A A A A A A A A A A A A A A A A A A A 7 Z J B S 8 M w F M f v h X 6 H R 7 x s U A b T 4 / B Q 0 1 g C X V u T d p 6 z N m B Z T U b a y k T 8 7 q Y J g g q b F 4 / m 8 v 5 5 + b 3 / e z w y y G b s t A L u 4 3 o T B m E w P A k j W 3 i Y p H l d w y 3 0 c g w D s I f r y T T S Z s i p k f 0 K T 8 Z I N T 5 q c 9 h r f V g s I 4 9 d I X I 6 C t V a D 6 z V a B F k a y q x 7 + X K v z i N d T 8 9 q 4 U 3 j Q B 9 s h G 8 I V 5 k Q B M r U c q K u p w F I y k t 8 l n l W z y H M o s r 2 M a 8 m i 8 7 w n Y E n K I 8 h o T c U Z + n r K r j D H D M v J 2 x 7 a H S o + i d F X Z W k B Z Z A p f P z N H 8 n u a 0 I r 9 g X 5 p c u y G 6 Q U D J S B n T B P I 0 v 1 T 7 j a 3 5 2 a k c K 8 2 L h N L I o + j a H 4 1 v 0 P v / I v 9 o k c s w 6 N T Z v 7 3 5 A F B L A Q I t A B Q A A g A I A D F y B 1 X S p V q b p Q A A A P c A A A A S A A A A A A A A A A A A A A A A A A A A A A B D b 2 5 m a W c v U G F j a 2 F n Z S 5 4 b W x Q S w E C L Q A U A A I A C A A x c g d V D 8 r p q 6 Q A A A D p A A A A E w A A A A A A A A A A A A A A A A D x A A A A W 0 N v b n R l b n R f V H l w Z X N d L n h t b F B L A Q I t A B Q A A g A I A D F y B 1 W f o j B d D w E A A E U D A A A T A A A A A A A A A A A A A A A A A O I B A A B G b 3 J t d W x h c y 9 T Z W N 0 a W 9 u M S 5 t U E s F B g A A A A A D A A M A w g A A A D 4 D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Q T A A A A A A A A 4 h I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U Y X J n Z X Q i I F Z h b H V l P S J z U X V l c n k x I i A v P j x F b n R y e S B U e X B l P S J G a W x s Z W R D b 2 1 w b G V 0 Z V J l c 3 V s d F R v V 2 9 y a 3 N o Z W V 0 I i B W Y W x 1 Z T 0 i b D E i I C 8 + P E V u d H J 5 I F R 5 c G U 9 I k Z p b G x D b 3 V u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A 3 V D E z O j E 3 O j I 4 L j E z M T A 5 M T h a I i A v P j x F b n R y e S B U e X B l P S J G a W x s Q 2 9 s d W 1 u V H l w Z X M i I F Z h b H V l P S J z Q U F B Q U F B Q U F B Q U F B Q U F B Q U F B Q U F B Q U F H I i A v P j x F b n R y e S B U e X B l P S J G a W x s Q 2 9 s d W 1 u T m F t Z X M i I F Z h b H V l P S J z W y Z x d W 9 0 O 1 N P T C B J R C Z x d W 9 0 O y w m c X V v d D t H U k 9 V U C Z x d W 9 0 O y w m c X V v d D t S R U d J T 0 4 m c X V v d D s s J n F 1 b 3 Q 7 T k 1 D J n F 1 b 3 Q 7 L C Z x d W 9 0 O 1 B M Q V Q g T U F T V C Z x d W 9 0 O y w m c X V v d D t W R V J W R S A m c X V v d D s s J n F 1 b 3 Q 7 V k l T Q S B E R U J J V C Z x d W 9 0 O y w m c X V v d D t W S V J U V U F M I E N B U k Q m c X V v d D s s J n F 1 b 3 Q 7 R 3 J h b m Q g V G 9 0 Y W w m c X V v d D s s J n F 1 b 3 Q 7 T k N D J n F 1 b 3 Q 7 L C Z x d W 9 0 O y B H T 0 x E I C A g I C A g I C A g I C A g I C A g I C A g I C A g I C A g I C A g I C A g I C Z x d W 9 0 O y w m c X V v d D t J T k Z J T k l U R S A g I C A g I C A g I C A g I C A g I C A g I C A g I C A g I C A g I C Z x d W 9 0 O y w m c X V v d D t H c m F u Z C B U b 3 R h b D I m c X V v d D s s J n F 1 b 3 Q 7 V m l z Y S B Q U k V Q Q U l E I E 5 H T i A g I C A g I C A g I C A g I C A g I C A g I C A g I C A g I C Z x d W 9 0 O y w m c X V v d D t W a X N h I F B S R V B B S U Q g V V N E I C A g I C A g I C A g I C A g I C A g I C A g I C A g I C A g J n F 1 b 3 Q 7 L C Z x d W 9 0 O 1 Z l c n Z l I F B y Z X B h a W Q m c X V v d D s s J n F 1 b 3 Q 7 R 3 J h b m Q g V G 9 0 Y W w z J n F 1 b 3 Q 7 L C Z x d W 9 0 O 0 5 h b W U m c X V v d D t d I i A v P j x F b n R y e S B U e X B l P S J G a W x s U 3 R h d H V z I i B W Y W x 1 Z T 0 i c 1 d h a X R p b m d G b 3 J F e G N l b F J l Z n J l c 2 g i I C 8 + P E V u d H J 5 I F R 5 c G U 9 I l J l b G F 0 a W 9 u c 2 h p c E l u Z m 9 D b 2 5 0 Y W l u Z X I i I F Z h b H V l P S J z e y Z x d W 9 0 O 2 N v b H V t b k N v d W 5 0 J n F 1 b 3 Q 7 O j E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d W V y e T E v Q X V 0 b 1 J l b W 9 2 Z W R D b 2 x 1 b W 5 z M S 5 7 U 0 9 M I E l E L D B 9 J n F 1 b 3 Q 7 L C Z x d W 9 0 O 1 N l Y 3 R p b 2 4 x L 1 F 1 Z X J 5 M S 9 B d X R v U m V t b 3 Z l Z E N v b H V t b n M x L n t H U k 9 V U C w x f S Z x d W 9 0 O y w m c X V v d D t T Z W N 0 a W 9 u M S 9 R d W V y e T E v Q X V 0 b 1 J l b W 9 2 Z W R D b 2 x 1 b W 5 z M S 5 7 U k V H S U 9 O L D J 9 J n F 1 b 3 Q 7 L C Z x d W 9 0 O 1 N l Y 3 R p b 2 4 x L 1 F 1 Z X J 5 M S 9 B d X R v U m V t b 3 Z l Z E N v b H V t b n M x L n t O T U M s M 3 0 m c X V v d D s s J n F 1 b 3 Q 7 U 2 V j d G l v b j E v U X V l c n k x L 0 F 1 d G 9 S Z W 1 v d m V k Q 2 9 s d W 1 u c z E u e 1 B M Q V Q g T U F T V C w 0 f S Z x d W 9 0 O y w m c X V v d D t T Z W N 0 a W 9 u M S 9 R d W V y e T E v Q X V 0 b 1 J l b W 9 2 Z W R D b 2 x 1 b W 5 z M S 5 7 V k V S V k U g L D V 9 J n F 1 b 3 Q 7 L C Z x d W 9 0 O 1 N l Y 3 R p b 2 4 x L 1 F 1 Z X J 5 M S 9 B d X R v U m V t b 3 Z l Z E N v b H V t b n M x L n t W S V N B I E R F Q k l U L D Z 9 J n F 1 b 3 Q 7 L C Z x d W 9 0 O 1 N l Y 3 R p b 2 4 x L 1 F 1 Z X J 5 M S 9 B d X R v U m V t b 3 Z l Z E N v b H V t b n M x L n t W S V J U V U F M I E N B U k Q s N 3 0 m c X V v d D s s J n F 1 b 3 Q 7 U 2 V j d G l v b j E v U X V l c n k x L 0 F 1 d G 9 S Z W 1 v d m V k Q 2 9 s d W 1 u c z E u e 0 d y Y W 5 k I F R v d G F s L D h 9 J n F 1 b 3 Q 7 L C Z x d W 9 0 O 1 N l Y 3 R p b 2 4 x L 1 F 1 Z X J 5 M S 9 B d X R v U m V t b 3 Z l Z E N v b H V t b n M x L n t O Q 0 M s O X 0 m c X V v d D s s J n F 1 b 3 Q 7 U 2 V j d G l v b j E v U X V l c n k x L 0 F 1 d G 9 S Z W 1 v d m V k Q 2 9 s d W 1 u c z E u e y B H T 0 x E I C A g I C A g I C A g I C A g I C A g I C A g I C A g I C A g I C A g I C A g I C w x M H 0 m c X V v d D s s J n F 1 b 3 Q 7 U 2 V j d G l v b j E v U X V l c n k x L 0 F 1 d G 9 S Z W 1 v d m V k Q 2 9 s d W 1 u c z E u e 0 l O R k l O S V R F I C A g I C A g I C A g I C A g I C A g I C A g I C A g I C A g I C A g L D E x f S Z x d W 9 0 O y w m c X V v d D t T Z W N 0 a W 9 u M S 9 R d W V y e T E v Q X V 0 b 1 J l b W 9 2 Z W R D b 2 x 1 b W 5 z M S 5 7 R 3 J h b m Q g V G 9 0 Y W w y L D E y f S Z x d W 9 0 O y w m c X V v d D t T Z W N 0 a W 9 u M S 9 R d W V y e T E v Q X V 0 b 1 J l b W 9 2 Z W R D b 2 x 1 b W 5 z M S 5 7 V m l z Y S B Q U k V Q Q U l E I E 5 H T i A g I C A g I C A g I C A g I C A g I C A g I C A g I C A g I C w x M 3 0 m c X V v d D s s J n F 1 b 3 Q 7 U 2 V j d G l v b j E v U X V l c n k x L 0 F 1 d G 9 S Z W 1 v d m V k Q 2 9 s d W 1 u c z E u e 1 Z p c 2 E g U F J F U E F J R C B V U 0 Q g I C A g I C A g I C A g I C A g I C A g I C A g I C A g I C A s M T R 9 J n F 1 b 3 Q 7 L C Z x d W 9 0 O 1 N l Y 3 R p b 2 4 x L 1 F 1 Z X J 5 M S 9 B d X R v U m V t b 3 Z l Z E N v b H V t b n M x L n t W Z X J 2 Z S B Q c m V w Y W l k L D E 1 f S Z x d W 9 0 O y w m c X V v d D t T Z W N 0 a W 9 u M S 9 R d W V y e T E v Q X V 0 b 1 J l b W 9 2 Z W R D b 2 x 1 b W 5 z M S 5 7 R 3 J h b m Q g V G 9 0 Y W w z L D E 2 f S Z x d W 9 0 O y w m c X V v d D t T Z W N 0 a W 9 u M S 9 R d W V y e T E v Q X V 0 b 1 J l b W 9 2 Z W R D b 2 x 1 b W 5 z M S 5 7 T m F t Z S w x N 3 0 m c X V v d D t d L C Z x d W 9 0 O 0 N v b H V t b k N v d W 5 0 J n F 1 b 3 Q 7 O j E 4 L C Z x d W 9 0 O 0 t l e U N v b H V t b k 5 h b W V z J n F 1 b 3 Q 7 O l t d L C Z x d W 9 0 O 0 N v b H V t b k l k Z W 5 0 a X R p Z X M m c X V v d D s 6 W y Z x d W 9 0 O 1 N l Y 3 R p b 2 4 x L 1 F 1 Z X J 5 M S 9 B d X R v U m V t b 3 Z l Z E N v b H V t b n M x L n t T T 0 w g S U Q s M H 0 m c X V v d D s s J n F 1 b 3 Q 7 U 2 V j d G l v b j E v U X V l c n k x L 0 F 1 d G 9 S Z W 1 v d m V k Q 2 9 s d W 1 u c z E u e 0 d S T 1 V Q L D F 9 J n F 1 b 3 Q 7 L C Z x d W 9 0 O 1 N l Y 3 R p b 2 4 x L 1 F 1 Z X J 5 M S 9 B d X R v U m V t b 3 Z l Z E N v b H V t b n M x L n t S R U d J T 0 4 s M n 0 m c X V v d D s s J n F 1 b 3 Q 7 U 2 V j d G l v b j E v U X V l c n k x L 0 F 1 d G 9 S Z W 1 v d m V k Q 2 9 s d W 1 u c z E u e 0 5 N Q y w z f S Z x d W 9 0 O y w m c X V v d D t T Z W N 0 a W 9 u M S 9 R d W V y e T E v Q X V 0 b 1 J l b W 9 2 Z W R D b 2 x 1 b W 5 z M S 5 7 U E x B V C B N Q V N U L D R 9 J n F 1 b 3 Q 7 L C Z x d W 9 0 O 1 N l Y 3 R p b 2 4 x L 1 F 1 Z X J 5 M S 9 B d X R v U m V t b 3 Z l Z E N v b H V t b n M x L n t W R V J W R S A s N X 0 m c X V v d D s s J n F 1 b 3 Q 7 U 2 V j d G l v b j E v U X V l c n k x L 0 F 1 d G 9 S Z W 1 v d m V k Q 2 9 s d W 1 u c z E u e 1 Z J U 0 E g R E V C S V Q s N n 0 m c X V v d D s s J n F 1 b 3 Q 7 U 2 V j d G l v b j E v U X V l c n k x L 0 F 1 d G 9 S Z W 1 v d m V k Q 2 9 s d W 1 u c z E u e 1 Z J U l R V Q U w g Q 0 F S R C w 3 f S Z x d W 9 0 O y w m c X V v d D t T Z W N 0 a W 9 u M S 9 R d W V y e T E v Q X V 0 b 1 J l b W 9 2 Z W R D b 2 x 1 b W 5 z M S 5 7 R 3 J h b m Q g V G 9 0 Y W w s O H 0 m c X V v d D s s J n F 1 b 3 Q 7 U 2 V j d G l v b j E v U X V l c n k x L 0 F 1 d G 9 S Z W 1 v d m V k Q 2 9 s d W 1 u c z E u e 0 5 D Q y w 5 f S Z x d W 9 0 O y w m c X V v d D t T Z W N 0 a W 9 u M S 9 R d W V y e T E v Q X V 0 b 1 J l b W 9 2 Z W R D b 2 x 1 b W 5 z M S 5 7 I E d P T E Q g I C A g I C A g I C A g I C A g I C A g I C A g I C A g I C A g I C A g I C A g L D E w f S Z x d W 9 0 O y w m c X V v d D t T Z W N 0 a W 9 u M S 9 R d W V y e T E v Q X V 0 b 1 J l b W 9 2 Z W R D b 2 x 1 b W 5 z M S 5 7 S U 5 G S U 5 J V E U g I C A g I C A g I C A g I C A g I C A g I C A g I C A g I C A g I C A s M T F 9 J n F 1 b 3 Q 7 L C Z x d W 9 0 O 1 N l Y 3 R p b 2 4 x L 1 F 1 Z X J 5 M S 9 B d X R v U m V t b 3 Z l Z E N v b H V t b n M x L n t H c m F u Z C B U b 3 R h b D I s M T J 9 J n F 1 b 3 Q 7 L C Z x d W 9 0 O 1 N l Y 3 R p b 2 4 x L 1 F 1 Z X J 5 M S 9 B d X R v U m V t b 3 Z l Z E N v b H V t b n M x L n t W a X N h I F B S R V B B S U Q g T k d O I C A g I C A g I C A g I C A g I C A g I C A g I C A g I C A g L D E z f S Z x d W 9 0 O y w m c X V v d D t T Z W N 0 a W 9 u M S 9 R d W V y e T E v Q X V 0 b 1 J l b W 9 2 Z W R D b 2 x 1 b W 5 z M S 5 7 V m l z Y S B Q U k V Q Q U l E I F V T R C A g I C A g I C A g I C A g I C A g I C A g I C A g I C A g I C w x N H 0 m c X V v d D s s J n F 1 b 3 Q 7 U 2 V j d G l v b j E v U X V l c n k x L 0 F 1 d G 9 S Z W 1 v d m V k Q 2 9 s d W 1 u c z E u e 1 Z l c n Z l I F B y Z X B h a W Q s M T V 9 J n F 1 b 3 Q 7 L C Z x d W 9 0 O 1 N l Y 3 R p b 2 4 x L 1 F 1 Z X J 5 M S 9 B d X R v U m V t b 3 Z l Z E N v b H V t b n M x L n t H c m F u Z C B U b 3 R h b D M s M T Z 9 J n F 1 b 3 Q 7 L C Z x d W 9 0 O 1 N l Y 3 R p b 2 4 x L 1 F 1 Z X J 5 M S 9 B d X R v U m V t b 3 Z l Z E N v b H V t b n M x L n t O Y W 1 l L D E 3 f S Z x d W 9 0 O 1 0 s J n F 1 b 3 Q 7 U m V s Y X R p b 2 5 z a G l w S W 5 m b y Z x d W 9 0 O z p b X X 0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R d W V y e T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X V l c n k x L 0 V 4 c G F u Z G V k J T I w Q 2 9 u d G V u d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i g H I v K G p L S 4 A R Z H H T n O Q o A A A A A A I A A A A A A B B m A A A A A Q A A I A A A A P 1 5 7 b U X x e K a W g f 3 c W O B 6 x / K l Z G M h O 8 b C 2 0 b K v c W u b q F A A A A A A 6 A A A A A A g A A I A A A A P 2 c A E W B c e 7 1 Y 4 p x b m a q w M C 0 7 A 6 N m d R 7 R v H / v j C + d Z u O U A A A A B Q b / a g K P u L Z G S o l 6 e 7 e B m 4 r 1 N 9 r n b e / P i m o H / q y n u l 5 D 2 W 5 m y j 7 T Y U K E W I D F o B b g G z B l 3 Q 4 n O e 3 p F v T u T e l s M p o x 0 Y W P 4 i R Z 5 c + p u p O Z C M 0 Q A A A A K 5 w 8 U z w i 4 B I G m S F j t 3 T y n E w a Q A H 4 5 w r F s 3 T 0 m X e O 9 v 3 9 G D 6 e R Q V 1 u G m r b O l W S N + V i 9 T 7 t m L d G e a Q e E h g F / 9 4 D 0 = < / D a t a M a s h u p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T a b l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 S o l < / s t r i n g > < / k e y > < v a l u e > < i n t > 5 5 < / i n t > < / v a l u e > < / i t e m > < i t e m > < k e y > < s t r i n g > B r a n c h < / s t r i n g > < / k e y > < v a l u e > < i n t > 7 8 < / i n t > < / v a l u e > < / i t e m > < i t e m > < k e y > < s t r i n g > B D O < / s t r i n g > < / k e y > < v a l u e > < i n t > 6 3 < / i n t > < / v a l u e > < / i t e m > < i t e m > < k e y > < s t r i n g > G R O U P < / s t r i n g > < / k e y > < v a l u e > < i n t > 8 0 < / i n t > < / v a l u e > < / i t e m > < i t e m > < k e y > < s t r i n g > J A N < / s t r i n g > < / k e y > < v a l u e > < i n t > 6 0 < / i n t > < / v a l u e > < / i t e m > < i t e m > < k e y > < s t r i n g > F E B < / s t r i n g > < / k e y > < v a l u e > < i n t > 5 8 < / i n t > < / v a l u e > < / i t e m > < i t e m > < k e y > < s t r i n g > M A R < / s t r i n g > < / k e y > < v a l u e > < i n t > 6 5 < / i n t > < / v a l u e > < / i t e m > < i t e m > < k e y > < s t r i n g > Q 1 < / s t r i n g > < / k e y > < v a l u e > < i n t > 5 3 < / i n t > < / v a l u e > < / i t e m > < i t e m > < k e y > < s t r i n g > A P R < / s t r i n g > < / k e y > < v a l u e > < i n t > 6 1 < / i n t > < / v a l u e > < / i t e m > < i t e m > < k e y > < s t r i n g > M A Y < / s t r i n g > < / k e y > < v a l u e > < i n t > 6 3 < / i n t > < / v a l u e > < / i t e m > < i t e m > < k e y > < s t r i n g > J U N < / s t r i n g > < / k e y > < v a l u e > < i n t > 6 0 < / i n t > < / v a l u e > < / i t e m > < i t e m > < k e y > < s t r i n g > Q 2 < / s t r i n g > < / k e y > < v a l u e > < i n t > 5 3 < / i n t > < / v a l u e > < / i t e m > < / C o l u m n W i d t h s > < C o l u m n D i s p l a y I n d e x > < i t e m > < k e y > < s t r i n g > S o l < / s t r i n g > < / k e y > < v a l u e > < i n t > 0 < / i n t > < / v a l u e > < / i t e m > < i t e m > < k e y > < s t r i n g > B r a n c h < / s t r i n g > < / k e y > < v a l u e > < i n t > 1 < / i n t > < / v a l u e > < / i t e m > < i t e m > < k e y > < s t r i n g > B D O < / s t r i n g > < / k e y > < v a l u e > < i n t > 2 < / i n t > < / v a l u e > < / i t e m > < i t e m > < k e y > < s t r i n g > G R O U P < / s t r i n g > < / k e y > < v a l u e > < i n t > 3 < / i n t > < / v a l u e > < / i t e m > < i t e m > < k e y > < s t r i n g > J A N < / s t r i n g > < / k e y > < v a l u e > < i n t > 4 < / i n t > < / v a l u e > < / i t e m > < i t e m > < k e y > < s t r i n g > F E B < / s t r i n g > < / k e y > < v a l u e > < i n t > 5 < / i n t > < / v a l u e > < / i t e m > < i t e m > < k e y > < s t r i n g > M A R < / s t r i n g > < / k e y > < v a l u e > < i n t > 6 < / i n t > < / v a l u e > < / i t e m > < i t e m > < k e y > < s t r i n g > Q 1 < / s t r i n g > < / k e y > < v a l u e > < i n t > 7 < / i n t > < / v a l u e > < / i t e m > < i t e m > < k e y > < s t r i n g > A P R < / s t r i n g > < / k e y > < v a l u e > < i n t > 8 < / i n t > < / v a l u e > < / i t e m > < i t e m > < k e y > < s t r i n g > M A Y < / s t r i n g > < / k e y > < v a l u e > < i n t > 9 < / i n t > < / v a l u e > < / i t e m > < i t e m > < k e y > < s t r i n g > J U N < / s t r i n g > < / k e y > < v a l u e > < i n t > 1 0 < / i n t > < / v a l u e > < / i t e m > < i t e m > < k e y > < s t r i n g > Q 2 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T a b l e 4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 T a b l e 4 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2 0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9BCC530A-37F4-414C-B0E1-A0C537A32F06}">
  <ds:schemaRefs/>
</ds:datastoreItem>
</file>

<file path=customXml/itemProps10.xml><?xml version="1.0" encoding="utf-8"?>
<ds:datastoreItem xmlns:ds="http://schemas.openxmlformats.org/officeDocument/2006/customXml" ds:itemID="{8A500AEC-4BBD-460E-B34F-7ECAF23EAE14}">
  <ds:schemaRefs/>
</ds:datastoreItem>
</file>

<file path=customXml/itemProps11.xml><?xml version="1.0" encoding="utf-8"?>
<ds:datastoreItem xmlns:ds="http://schemas.openxmlformats.org/officeDocument/2006/customXml" ds:itemID="{94039403-5BE7-4D44-9055-7DFAB921DB03}">
  <ds:schemaRefs/>
</ds:datastoreItem>
</file>

<file path=customXml/itemProps12.xml><?xml version="1.0" encoding="utf-8"?>
<ds:datastoreItem xmlns:ds="http://schemas.openxmlformats.org/officeDocument/2006/customXml" ds:itemID="{449250F6-AB74-4E55-8B45-0312BC502424}">
  <ds:schemaRefs/>
</ds:datastoreItem>
</file>

<file path=customXml/itemProps13.xml><?xml version="1.0" encoding="utf-8"?>
<ds:datastoreItem xmlns:ds="http://schemas.openxmlformats.org/officeDocument/2006/customXml" ds:itemID="{32986B5C-A679-417C-ACF1-BA628CE5492F}">
  <ds:schemaRefs/>
</ds:datastoreItem>
</file>

<file path=customXml/itemProps14.xml><?xml version="1.0" encoding="utf-8"?>
<ds:datastoreItem xmlns:ds="http://schemas.openxmlformats.org/officeDocument/2006/customXml" ds:itemID="{7F3BD3A6-42C6-450F-BF94-925BF4F10898}">
  <ds:schemaRefs/>
</ds:datastoreItem>
</file>

<file path=customXml/itemProps15.xml><?xml version="1.0" encoding="utf-8"?>
<ds:datastoreItem xmlns:ds="http://schemas.openxmlformats.org/officeDocument/2006/customXml" ds:itemID="{47CE3A52-34A1-4252-974A-A3B99C364A5D}">
  <ds:schemaRefs/>
</ds:datastoreItem>
</file>

<file path=customXml/itemProps16.xml><?xml version="1.0" encoding="utf-8"?>
<ds:datastoreItem xmlns:ds="http://schemas.openxmlformats.org/officeDocument/2006/customXml" ds:itemID="{8CFED3FE-B2E9-42C3-8E97-D9D307A8457B}">
  <ds:schemaRefs/>
</ds:datastoreItem>
</file>

<file path=customXml/itemProps17.xml><?xml version="1.0" encoding="utf-8"?>
<ds:datastoreItem xmlns:ds="http://schemas.openxmlformats.org/officeDocument/2006/customXml" ds:itemID="{1841D978-3775-4AD2-91BE-682BD26DCDC2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C3C1D449-6C3B-46DA-9912-4601949D5ABC}">
  <ds:schemaRefs/>
</ds:datastoreItem>
</file>

<file path=customXml/itemProps3.xml><?xml version="1.0" encoding="utf-8"?>
<ds:datastoreItem xmlns:ds="http://schemas.openxmlformats.org/officeDocument/2006/customXml" ds:itemID="{C06CF1EB-4E4A-438C-AB8D-44566339E034}">
  <ds:schemaRefs/>
</ds:datastoreItem>
</file>

<file path=customXml/itemProps4.xml><?xml version="1.0" encoding="utf-8"?>
<ds:datastoreItem xmlns:ds="http://schemas.openxmlformats.org/officeDocument/2006/customXml" ds:itemID="{C9615181-473F-4F76-95D4-6615030635E8}">
  <ds:schemaRefs/>
</ds:datastoreItem>
</file>

<file path=customXml/itemProps5.xml><?xml version="1.0" encoding="utf-8"?>
<ds:datastoreItem xmlns:ds="http://schemas.openxmlformats.org/officeDocument/2006/customXml" ds:itemID="{E7A91CFE-1AB2-41FC-B79F-42FD26F46D97}">
  <ds:schemaRefs/>
</ds:datastoreItem>
</file>

<file path=customXml/itemProps6.xml><?xml version="1.0" encoding="utf-8"?>
<ds:datastoreItem xmlns:ds="http://schemas.openxmlformats.org/officeDocument/2006/customXml" ds:itemID="{287C2FBD-FF3D-4A6A-9E82-996B559EB336}">
  <ds:schemaRefs/>
</ds:datastoreItem>
</file>

<file path=customXml/itemProps7.xml><?xml version="1.0" encoding="utf-8"?>
<ds:datastoreItem xmlns:ds="http://schemas.openxmlformats.org/officeDocument/2006/customXml" ds:itemID="{2E37FAAF-0735-484C-ABC0-7DE55CB6FE37}">
  <ds:schemaRefs/>
</ds:datastoreItem>
</file>

<file path=customXml/itemProps8.xml><?xml version="1.0" encoding="utf-8"?>
<ds:datastoreItem xmlns:ds="http://schemas.openxmlformats.org/officeDocument/2006/customXml" ds:itemID="{45C3BDFF-4536-4A95-84D4-8581F8FD4992}">
  <ds:schemaRefs/>
</ds:datastoreItem>
</file>

<file path=customXml/itemProps9.xml><?xml version="1.0" encoding="utf-8"?>
<ds:datastoreItem xmlns:ds="http://schemas.openxmlformats.org/officeDocument/2006/customXml" ds:itemID="{89A95419-8D6F-4234-B0BA-1E51564F10E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1</vt:i4>
      </vt:variant>
    </vt:vector>
  </HeadingPairs>
  <TitlesOfParts>
    <vt:vector size="7" baseType="lpstr">
      <vt:lpstr>DASHBOARD</vt:lpstr>
      <vt:lpstr>TOTAL CARD ISSUED</vt:lpstr>
      <vt:lpstr>MOBILE APP ENROLLMENT</vt:lpstr>
      <vt:lpstr>ACTIVE CREDIT CARD</vt:lpstr>
      <vt:lpstr>USSD ENROLLMENT</vt:lpstr>
      <vt:lpstr>PIVOT (RAW)</vt:lpstr>
      <vt:lpstr>DASHBOARD!Print_Area</vt:lpstr>
    </vt:vector>
  </TitlesOfParts>
  <Company>First Bank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E-PRODUCT DATA. EXCEL DASHBOARD ANALYSIS, H1, 2022.</dc:title>
  <dc:creator>OGUNKUNLE STEPHEN AYODEJI</dc:creator>
  <cp:keywords>DASHBOARD</cp:keywords>
  <cp:lastModifiedBy>Hp</cp:lastModifiedBy>
  <cp:lastPrinted>2022-08-07T13:41:57Z</cp:lastPrinted>
  <dcterms:created xsi:type="dcterms:W3CDTF">2022-08-03T10:02:53Z</dcterms:created>
  <dcterms:modified xsi:type="dcterms:W3CDTF">2022-08-07T14:20:43Z</dcterms:modified>
</cp:coreProperties>
</file>